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reiknistofnun.sharepoint.com/sites/1703verkefni/Shared Documents/General/Fjolskylda og heimili 1703/1703-bók/Lokatöflur bókar/"/>
    </mc:Choice>
  </mc:AlternateContent>
  <xr:revisionPtr revIDLastSave="784" documentId="8_{37884C6C-BFBB-434F-B641-5F2D4C4A159C}" xr6:coauthVersionLast="47" xr6:coauthVersionMax="47" xr10:uidLastSave="{CBABDCA6-D62E-4363-8CB4-A09664F1F1BE}"/>
  <bookViews>
    <workbookView xWindow="-110" yWindow="-110" windowWidth="19420" windowHeight="10300" activeTab="7" xr2:uid="{138FC6FD-AE73-428E-BBCA-23D3F52EC3AF}"/>
  </bookViews>
  <sheets>
    <sheet name="9.1" sheetId="17" r:id="rId1"/>
    <sheet name="9.2" sheetId="2" r:id="rId2"/>
    <sheet name="9.3" sheetId="4" r:id="rId3"/>
    <sheet name="9.4" sheetId="5" r:id="rId4"/>
    <sheet name="9.5" sheetId="6" r:id="rId5"/>
    <sheet name="9.6" sheetId="7" r:id="rId6"/>
    <sheet name="9.7" sheetId="8" r:id="rId7"/>
    <sheet name="9.8" sheetId="9" r:id="rId8"/>
    <sheet name="M9.1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7" l="1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5" i="8"/>
</calcChain>
</file>

<file path=xl/sharedStrings.xml><?xml version="1.0" encoding="utf-8"?>
<sst xmlns="http://schemas.openxmlformats.org/spreadsheetml/2006/main" count="382" uniqueCount="170">
  <si>
    <t>Tafla 9.1. Skipting þjóðarinnar eftir atvinnustéttum og heimilsstöðu 1703</t>
  </si>
  <si>
    <t>Alls</t>
  </si>
  <si>
    <t>Húsráð-endur</t>
  </si>
  <si>
    <t>Vinnufólk</t>
  </si>
  <si>
    <t>Húsfólk</t>
  </si>
  <si>
    <t>Lausamenn og lausingjar</t>
  </si>
  <si>
    <t>Ómagar á heimilum</t>
  </si>
  <si>
    <t>Börn og annað heimilisfólk</t>
  </si>
  <si>
    <t>Samtals</t>
  </si>
  <si>
    <r>
      <t>Embættismenn, veraldlegir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</si>
  <si>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Embættismenn kirkju</t>
    </r>
    <r>
      <rPr>
        <vertAlign val="superscript"/>
        <sz val="11"/>
        <color theme="1"/>
        <rFont val="Aptos Narrow"/>
        <family val="2"/>
        <scheme val="minor"/>
      </rPr>
      <t>2</t>
    </r>
  </si>
  <si>
    <t>Lögbýlisbændur</t>
  </si>
  <si>
    <r>
      <t>Sjálfseignarbændur</t>
    </r>
    <r>
      <rPr>
        <vertAlign val="superscript"/>
        <sz val="10"/>
        <color theme="1"/>
        <rFont val="Aptos Narrow"/>
        <family val="2"/>
        <scheme val="minor"/>
      </rPr>
      <t>3</t>
    </r>
  </si>
  <si>
    <r>
      <t>Leiguliðar</t>
    </r>
    <r>
      <rPr>
        <vertAlign val="superscript"/>
        <sz val="10"/>
        <color theme="1"/>
        <rFont val="Aptos Narrow"/>
        <family val="2"/>
        <scheme val="minor"/>
      </rPr>
      <t>4</t>
    </r>
  </si>
  <si>
    <t>Hjáleigumenn</t>
  </si>
  <si>
    <t>Þurrabúðarmenn</t>
  </si>
  <si>
    <t>Húsmenn með sjálfstætt heimili</t>
  </si>
  <si>
    <t>-</t>
  </si>
  <si>
    <t>Fólk utan heimila alls</t>
  </si>
  <si>
    <t>Ómagar og flakkarar</t>
  </si>
  <si>
    <t>Lausamenn</t>
  </si>
  <si>
    <t>Hlutfallsleg skipting (%)</t>
  </si>
  <si>
    <t>Tafla 9.2. Sjálfseignarbændur, leiguliðar og hjáleigubændur 1703</t>
  </si>
  <si>
    <t>Bændur alls</t>
  </si>
  <si>
    <t>Sjálfseignarbændur</t>
  </si>
  <si>
    <t>Leiguliðar á lögbýlum</t>
  </si>
  <si>
    <t>Hjáleigubændur</t>
  </si>
  <si>
    <t>fjöldi</t>
  </si>
  <si>
    <t>hlutfall (%)</t>
  </si>
  <si>
    <t>%</t>
  </si>
  <si>
    <t>Vestmannaeyjasýsla</t>
  </si>
  <si>
    <t>–</t>
  </si>
  <si>
    <t>Rangárvallasýsla</t>
  </si>
  <si>
    <t>Árnessýsla</t>
  </si>
  <si>
    <t>Gullbringusýsla</t>
  </si>
  <si>
    <t>Kjósarsýsla</t>
  </si>
  <si>
    <t>Borgarfjarðarsýsla</t>
  </si>
  <si>
    <t>Mýrasýsla</t>
  </si>
  <si>
    <t>Hnappadalssýsla</t>
  </si>
  <si>
    <t>Snæfellsnessýsla</t>
  </si>
  <si>
    <t>Dalasýsla</t>
  </si>
  <si>
    <t>Barðastrandarsýsla</t>
  </si>
  <si>
    <t>Ísafjarðarsýsla</t>
  </si>
  <si>
    <t>Strandasýsla</t>
  </si>
  <si>
    <t>Húnavatnssýsla</t>
  </si>
  <si>
    <t>Skagafjarðarsýsla</t>
  </si>
  <si>
    <t>Eyjafjarðarsýsla</t>
  </si>
  <si>
    <t>Þingeyjarsýsla</t>
  </si>
  <si>
    <t>Norður-Múlasýsla</t>
  </si>
  <si>
    <t>Mið-Múlasýsla</t>
  </si>
  <si>
    <t>Suður-Múlasýsla</t>
  </si>
  <si>
    <t>Austur-Skaftafellssýsla</t>
  </si>
  <si>
    <t>Vestur-Skaftafellssýsla</t>
  </si>
  <si>
    <t>Tafla 9.3. Jarðeigendur eftir eignarstöðu</t>
  </si>
  <si>
    <t>Sýsla</t>
  </si>
  <si>
    <t>Eigendur                        1-20 hdr.</t>
  </si>
  <si>
    <t>Góðbændur                           21-60 h</t>
  </si>
  <si>
    <t>Gósseigendur                        &gt;60 hundruð</t>
  </si>
  <si>
    <t>tala</t>
  </si>
  <si>
    <t>eign</t>
  </si>
  <si>
    <t xml:space="preserve">Samtals </t>
  </si>
  <si>
    <t>Óþekkt</t>
  </si>
  <si>
    <t>Hlutfall  (%)</t>
  </si>
  <si>
    <t>Tafla 9.4. Ríkasta 1% jarðeigenda í upphafi 18. aldar</t>
  </si>
  <si>
    <t>Röð</t>
  </si>
  <si>
    <t>Nafn</t>
  </si>
  <si>
    <t>Býli</t>
  </si>
  <si>
    <t>Jarðeign, hundruð</t>
  </si>
  <si>
    <t>Landskuld,  hundruð</t>
  </si>
  <si>
    <t>Leigukúgildi, tala</t>
  </si>
  <si>
    <t>Starf, bakgrunnur</t>
  </si>
  <si>
    <t>Brynjólfur Thorlacius</t>
  </si>
  <si>
    <t>Hlíðarendi í Fljótshlíð</t>
  </si>
  <si>
    <t>Rangárvalla-sýsla</t>
  </si>
  <si>
    <t>Sýslumaður, sonur Þórðar Þorlákssonar biskups og Guðríðar Gísladóttur</t>
  </si>
  <si>
    <t>Guðmundur Þorleifsson</t>
  </si>
  <si>
    <t>Narfeyri á Skógarströnd</t>
  </si>
  <si>
    <t>Snæfellsnes-sýsla</t>
  </si>
  <si>
    <t>Bóndi, sonur Þorleifs lögmanns Kortssonar og Ingibjargar Jónsdóttur sýslumanns</t>
  </si>
  <si>
    <t>Ari Þorkelsson</t>
  </si>
  <si>
    <t>Hagi  á Barðaströnd</t>
  </si>
  <si>
    <t>Barðastrandar-sýsla</t>
  </si>
  <si>
    <t>Sýslumaður, sonur Þorkels sýslumanns Guðmundssonar. Kvæntur Ástríði Þorleifsdóttur</t>
  </si>
  <si>
    <t>Lauritz Scheving</t>
  </si>
  <si>
    <t>Möðruvellir í Hörgárdal</t>
  </si>
  <si>
    <t>Eyjafjarðar-sýsla</t>
  </si>
  <si>
    <t>Lárus Gottrup</t>
  </si>
  <si>
    <t>Þingeyrar</t>
  </si>
  <si>
    <t>Húnavatns-sýsla</t>
  </si>
  <si>
    <t>Magnús Björnsson</t>
  </si>
  <si>
    <t>Espihóll í Hrafnagilshreppi</t>
  </si>
  <si>
    <t>Bóndi, sonur Björns Pálssonar sýslumanns. Kvæntur Sigríði Jónsdóttur biskups Vigfússonar</t>
  </si>
  <si>
    <t>Þrúður Þorsteinsdóttir</t>
  </si>
  <si>
    <t>Hólar í Hjaltadal</t>
  </si>
  <si>
    <t>Skagafjarðar-sýsla</t>
  </si>
  <si>
    <t>Biskupsfrú, dóttir Þorsteins sýslumanns Þorleifssonar. Kona  Björns biskups Þorleifssonar. Systurdóttir Brynjólfs Þórðarsonar</t>
  </si>
  <si>
    <t>Sigríður Hákonardóttir</t>
  </si>
  <si>
    <t>Syðri Rauðamelur</t>
  </si>
  <si>
    <t>Hnappadals-sýsla</t>
  </si>
  <si>
    <t>Arnfríður Eggertsdóttir</t>
  </si>
  <si>
    <t>Skarð á Skarðsströnd</t>
  </si>
  <si>
    <t>Ekkja eftir Þorstein Þórðarson prest. Dóttir Eggerts sýslumanns Björnssonar</t>
  </si>
  <si>
    <t>Guðmundur Sigurðsson</t>
  </si>
  <si>
    <t>Álftanes í Álftaneshreppi</t>
  </si>
  <si>
    <t>Bjarni Pjetursson</t>
  </si>
  <si>
    <t>Staðarhóll í Saurbæ</t>
  </si>
  <si>
    <t>Sýslumaður, sonur Péturs Bjarnasonar á Staðarhóli. Kvæntur Elínu Þorsteindóttur frá Skarði dóttur Arnfríðar Eggertsdóttur</t>
  </si>
  <si>
    <t>Einar Einarsson</t>
  </si>
  <si>
    <t>Hlíð í Reykhólahreppi</t>
  </si>
  <si>
    <t>Bóndi, sonur séra Einars Torfasonar og Ragnheiðar Jónsdóttur sýslumanns Magnússonar</t>
  </si>
  <si>
    <t>Guðrún Eggertsdóttir</t>
  </si>
  <si>
    <t>Saurbær á Rauðasandi</t>
  </si>
  <si>
    <t>Ekkja  Björns sýslumanns Gíslasonar. Dóttir Eggerts ríka Björnssonar</t>
  </si>
  <si>
    <t>Tafla 9.5. Leigutekjur af jörðum 1703</t>
  </si>
  <si>
    <t>Lögbýli</t>
  </si>
  <si>
    <t>Hjáleigur</t>
  </si>
  <si>
    <t>Þurrabúðir</t>
  </si>
  <si>
    <t>Tekjur alls</t>
  </si>
  <si>
    <t>Landskuld</t>
  </si>
  <si>
    <t>Kúgilda-leigur</t>
  </si>
  <si>
    <t>Kvaðir</t>
  </si>
  <si>
    <t>Búðar-leiga</t>
  </si>
  <si>
    <t>Einkaeign</t>
  </si>
  <si>
    <t>Bændakirkjur</t>
  </si>
  <si>
    <t>Lénskirkjur</t>
  </si>
  <si>
    <t>Skálholtsstóll</t>
  </si>
  <si>
    <t>Hólastóll</t>
  </si>
  <si>
    <t>Konungur</t>
  </si>
  <si>
    <t>Annað</t>
  </si>
  <si>
    <t>Húsráðendur</t>
  </si>
  <si>
    <t>Karlar</t>
  </si>
  <si>
    <t>Konur</t>
  </si>
  <si>
    <t>Kvæntir/giftar</t>
  </si>
  <si>
    <t>Ókvæntir/ógiftar</t>
  </si>
  <si>
    <t>Ekklar/ekkjur</t>
  </si>
  <si>
    <t>Í sambúð</t>
  </si>
  <si>
    <t>Óviss</t>
  </si>
  <si>
    <t>Karlar alls</t>
  </si>
  <si>
    <t>Konur alls</t>
  </si>
  <si>
    <t>Leiguliðar</t>
  </si>
  <si>
    <t>alls</t>
  </si>
  <si>
    <t>Hlutfall, %</t>
  </si>
  <si>
    <t>Tafla 9.8. Skipting einkaeigna eftir kyni og stærðarflokkum 1703</t>
  </si>
  <si>
    <t xml:space="preserve">   Fjöldi eigenda</t>
  </si>
  <si>
    <t>Eigendur alls</t>
  </si>
  <si>
    <t>1-10 hdr</t>
  </si>
  <si>
    <t>11-20 hdr</t>
  </si>
  <si>
    <t>21-40 hdr</t>
  </si>
  <si>
    <t>41-60 hdr</t>
  </si>
  <si>
    <t>61-120 hdr</t>
  </si>
  <si>
    <t>121-240 hdr</t>
  </si>
  <si>
    <t>241-360 hdr</t>
  </si>
  <si>
    <t>361 hdr.+</t>
  </si>
  <si>
    <t xml:space="preserve">   Jarðeign í hdr.</t>
  </si>
  <si>
    <t>Dýrleiki alls</t>
  </si>
  <si>
    <t>Hundruð</t>
  </si>
  <si>
    <t>Smábændur</t>
  </si>
  <si>
    <t>Meðalbændur</t>
  </si>
  <si>
    <t>Góðbændur</t>
  </si>
  <si>
    <t>Stórbændur</t>
  </si>
  <si>
    <t>Bændur á góssum</t>
  </si>
  <si>
    <t>Fjöldi</t>
  </si>
  <si>
    <t>Tafla 9.6. Húsráðendur eftir kyni og hjúskaparstöðu 1703</t>
  </si>
  <si>
    <t>Tafla 9.7. Húsráðendur eftir kyni, atvinnustétt og búsetu 1703</t>
  </si>
  <si>
    <t>þessi tafla sýnir hlutfallslega skiptingu innan atvinnustétta (ekki með)</t>
  </si>
  <si>
    <t>Sýslumaður. Norskur, kvæntur Soffíu Daðadóttur sýslumanns</t>
  </si>
  <si>
    <t>Sýslumaður, lögmaður, klausturhaldari. Danskur, kvæntur Catharina Christiansdatter Peeter</t>
  </si>
  <si>
    <t>Prófastsekkja, dóttir Hákonar Gíslasonar sýslumanns. Átti séra Sigurð Sigurðsson</t>
  </si>
  <si>
    <t xml:space="preserve">   Tölur í hundruðum</t>
  </si>
  <si>
    <t>Bóndi, sonur Sigurðar lögmanns Jónssonar og Kristínar Jónsdóttur  prófasts. Kvæntur Guðrúnu (yngri) Eggertsdóttur ríka Björnssonar á Skarði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</si>
</sst>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vertAlign val="superscript"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vertAlign val="superscript"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0" xfId="0" applyNumberFormat="1"/>
    <xf numFmtId="0" fontId="2" fillId="0" borderId="0" xfId="0" applyFont="1"/>
    <xf numFmtId="0" fontId="2" fillId="0" borderId="1" xfId="0" applyFont="1" applyBorder="1"/>
    <xf numFmtId="3" fontId="0" fillId="0" borderId="1" xfId="0" applyNumberFormat="1" applyBorder="1"/>
    <xf numFmtId="0" fontId="1" fillId="0" borderId="0" xfId="0" applyFont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wrapText="1"/>
    </xf>
    <xf numFmtId="0" fontId="3" fillId="0" borderId="0" xfId="0" applyFont="1" applyAlignment="1">
      <alignment horizontal="left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165" fontId="5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wrapText="1"/>
    </xf>
    <xf numFmtId="165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5" fontId="0" fillId="0" borderId="0" xfId="0" applyNumberFormat="1"/>
    <xf numFmtId="0" fontId="6" fillId="0" borderId="5" xfId="0" applyFont="1" applyBorder="1" applyAlignment="1">
      <alignment vertical="top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>
      <alignment horizontal="right"/>
    </xf>
    <xf numFmtId="16" fontId="8" fillId="0" borderId="6" xfId="0" quotePrefix="1" applyNumberFormat="1" applyFont="1" applyBorder="1"/>
    <xf numFmtId="3" fontId="8" fillId="0" borderId="6" xfId="0" applyNumberFormat="1" applyFont="1" applyBorder="1"/>
    <xf numFmtId="3" fontId="7" fillId="0" borderId="0" xfId="0" applyNumberFormat="1" applyFont="1"/>
    <xf numFmtId="3" fontId="8" fillId="0" borderId="6" xfId="0" quotePrefix="1" applyNumberFormat="1" applyFont="1" applyBorder="1"/>
    <xf numFmtId="0" fontId="8" fillId="0" borderId="5" xfId="0" quotePrefix="1" applyFont="1" applyBorder="1"/>
    <xf numFmtId="0" fontId="8" fillId="0" borderId="7" xfId="0" quotePrefix="1" applyFont="1" applyBorder="1"/>
    <xf numFmtId="3" fontId="8" fillId="0" borderId="8" xfId="0" applyNumberFormat="1" applyFont="1" applyBorder="1"/>
    <xf numFmtId="3" fontId="7" fillId="0" borderId="1" xfId="0" applyNumberFormat="1" applyFont="1" applyBorder="1"/>
    <xf numFmtId="3" fontId="8" fillId="0" borderId="8" xfId="0" quotePrefix="1" applyNumberFormat="1" applyFont="1" applyBorder="1"/>
    <xf numFmtId="3" fontId="0" fillId="0" borderId="1" xfId="0" applyNumberForma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10" fillId="0" borderId="0" xfId="0" applyFont="1"/>
    <xf numFmtId="3" fontId="12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/>
    <xf numFmtId="0" fontId="10" fillId="0" borderId="1" xfId="0" applyFont="1" applyBorder="1"/>
    <xf numFmtId="3" fontId="10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6" fillId="0" borderId="0" xfId="0" applyFont="1"/>
    <xf numFmtId="0" fontId="8" fillId="0" borderId="1" xfId="0" applyFont="1" applyBorder="1" applyAlignment="1">
      <alignment horizontal="right" wrapText="1"/>
    </xf>
    <xf numFmtId="3" fontId="8" fillId="0" borderId="0" xfId="0" applyNumberFormat="1" applyFont="1"/>
    <xf numFmtId="164" fontId="8" fillId="0" borderId="0" xfId="0" applyNumberFormat="1" applyFont="1"/>
    <xf numFmtId="0" fontId="8" fillId="0" borderId="1" xfId="0" applyFont="1" applyBorder="1"/>
    <xf numFmtId="3" fontId="8" fillId="0" borderId="1" xfId="0" applyNumberFormat="1" applyFont="1" applyBorder="1"/>
    <xf numFmtId="164" fontId="8" fillId="0" borderId="1" xfId="0" applyNumberFormat="1" applyFont="1" applyBorder="1"/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0" fillId="0" borderId="0" xfId="0" applyAlignment="1">
      <alignment horizontal="right" wrapText="1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0" fontId="16" fillId="0" borderId="0" xfId="0" applyFont="1"/>
    <xf numFmtId="0" fontId="17" fillId="0" borderId="0" xfId="0" applyFont="1"/>
    <xf numFmtId="0" fontId="8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3" borderId="0" xfId="0" applyFill="1"/>
    <xf numFmtId="0" fontId="10" fillId="3" borderId="0" xfId="0" applyFont="1" applyFill="1"/>
    <xf numFmtId="0" fontId="10" fillId="3" borderId="1" xfId="0" applyFont="1" applyFill="1" applyBorder="1"/>
    <xf numFmtId="165" fontId="13" fillId="0" borderId="1" xfId="0" applyNumberFormat="1" applyFont="1" applyBorder="1" applyAlignment="1">
      <alignment horizontal="right"/>
    </xf>
    <xf numFmtId="0" fontId="0" fillId="0" borderId="0" xfId="0" applyAlignment="1">
      <alignment vertical="top" wrapText="1"/>
    </xf>
    <xf numFmtId="0" fontId="18" fillId="0" borderId="0" xfId="0" applyFont="1" applyAlignment="1">
      <alignment vertical="top" wrapText="1"/>
    </xf>
    <xf numFmtId="3" fontId="0" fillId="0" borderId="0" xfId="0" applyNumberFormat="1" applyAlignment="1">
      <alignment vertical="top"/>
    </xf>
    <xf numFmtId="1" fontId="0" fillId="0" borderId="0" xfId="0" applyNumberFormat="1" applyAlignment="1">
      <alignment vertical="top" wrapText="1"/>
    </xf>
    <xf numFmtId="1" fontId="0" fillId="0" borderId="0" xfId="0" applyNumberForma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1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5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0" fillId="3" borderId="1" xfId="0" applyFill="1" applyBorder="1"/>
    <xf numFmtId="3" fontId="0" fillId="3" borderId="1" xfId="0" applyNumberFormat="1" applyFill="1" applyBorder="1" applyAlignment="1">
      <alignment horizontal="right" wrapText="1"/>
    </xf>
    <xf numFmtId="0" fontId="1" fillId="3" borderId="0" xfId="0" applyFont="1" applyFill="1"/>
    <xf numFmtId="165" fontId="1" fillId="3" borderId="9" xfId="0" applyNumberFormat="1" applyFont="1" applyFill="1" applyBorder="1" applyAlignment="1">
      <alignment horizontal="right"/>
    </xf>
    <xf numFmtId="165" fontId="1" fillId="3" borderId="0" xfId="0" applyNumberFormat="1" applyFont="1" applyFill="1" applyAlignment="1">
      <alignment horizontal="right"/>
    </xf>
    <xf numFmtId="165" fontId="1" fillId="3" borderId="10" xfId="0" applyNumberFormat="1" applyFont="1" applyFill="1" applyBorder="1" applyAlignment="1">
      <alignment horizontal="right"/>
    </xf>
    <xf numFmtId="165" fontId="0" fillId="3" borderId="0" xfId="0" applyNumberFormat="1" applyFill="1" applyAlignment="1">
      <alignment horizontal="right"/>
    </xf>
    <xf numFmtId="165" fontId="10" fillId="3" borderId="10" xfId="0" applyNumberFormat="1" applyFont="1" applyFill="1" applyBorder="1" applyAlignment="1">
      <alignment horizontal="right"/>
    </xf>
    <xf numFmtId="165" fontId="10" fillId="3" borderId="0" xfId="0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right"/>
    </xf>
    <xf numFmtId="165" fontId="14" fillId="3" borderId="0" xfId="0" applyNumberFormat="1" applyFont="1" applyFill="1" applyAlignment="1">
      <alignment horizontal="right"/>
    </xf>
    <xf numFmtId="165" fontId="10" fillId="3" borderId="11" xfId="0" applyNumberFormat="1" applyFont="1" applyFill="1" applyBorder="1" applyAlignment="1">
      <alignment horizontal="right"/>
    </xf>
    <xf numFmtId="165" fontId="14" fillId="3" borderId="1" xfId="0" applyNumberFormat="1" applyFont="1" applyFill="1" applyBorder="1" applyAlignment="1">
      <alignment horizontal="right"/>
    </xf>
    <xf numFmtId="3" fontId="17" fillId="0" borderId="0" xfId="0" applyNumberFormat="1" applyFont="1"/>
    <xf numFmtId="3" fontId="6" fillId="0" borderId="6" xfId="0" quotePrefix="1" applyNumberFormat="1" applyFont="1" applyBorder="1"/>
    <xf numFmtId="3" fontId="6" fillId="0" borderId="6" xfId="0" applyNumberFormat="1" applyFont="1" applyBorder="1"/>
    <xf numFmtId="3" fontId="6" fillId="2" borderId="6" xfId="0" applyNumberFormat="1" applyFont="1" applyFill="1" applyBorder="1"/>
    <xf numFmtId="3" fontId="0" fillId="3" borderId="0" xfId="0" applyNumberFormat="1" applyFill="1"/>
    <xf numFmtId="0" fontId="0" fillId="0" borderId="1" xfId="0" applyBorder="1" applyAlignment="1">
      <alignment horizontal="left"/>
    </xf>
    <xf numFmtId="0" fontId="1" fillId="0" borderId="1" xfId="0" applyFont="1" applyBorder="1"/>
    <xf numFmtId="3" fontId="1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right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>
                <a:solidFill>
                  <a:schemeClr val="tx1"/>
                </a:solidFill>
              </a:rPr>
              <a:t>Mynd 9.1: Stórbændur og smábændur 1703</a:t>
            </a:r>
          </a:p>
          <a:p>
            <a:pPr>
              <a:defRPr/>
            </a:pPr>
            <a:r>
              <a:rPr lang="is-IS" sz="1200">
                <a:solidFill>
                  <a:schemeClr val="tx1"/>
                </a:solidFill>
              </a:rPr>
              <a:t>hlutfallsleg skipting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B7-449C-B010-63EA6A249A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B7-449C-B010-63EA6A249AE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B7-449C-B010-63EA6A249AE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B7-449C-B010-63EA6A249AE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B7-449C-B010-63EA6A249AEF}"/>
              </c:ext>
            </c:extLst>
          </c:dPt>
          <c:dLbls>
            <c:dLbl>
              <c:idx val="3"/>
              <c:layout>
                <c:manualLayout>
                  <c:x val="-2.9629629629629679E-2"/>
                  <c:y val="-1.8783936011832776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7-449C-B010-63EA6A249AEF}"/>
                </c:ext>
              </c:extLst>
            </c:dLbl>
            <c:dLbl>
              <c:idx val="4"/>
              <c:layout>
                <c:manualLayout>
                  <c:x val="2.9629629629629631E-2"/>
                  <c:y val="-4.09836065573770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7-449C-B010-63EA6A249A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'M9.1'!$A$2:$A$6</c:f>
              <c:strCache>
                <c:ptCount val="5"/>
                <c:pt idx="0">
                  <c:v>Smábændur</c:v>
                </c:pt>
                <c:pt idx="1">
                  <c:v>Meðalbændur</c:v>
                </c:pt>
                <c:pt idx="2">
                  <c:v>Góðbændur</c:v>
                </c:pt>
                <c:pt idx="3">
                  <c:v>Stórbændur</c:v>
                </c:pt>
                <c:pt idx="4">
                  <c:v>Bændur á góssum</c:v>
                </c:pt>
              </c:strCache>
            </c:strRef>
          </c:cat>
          <c:val>
            <c:numRef>
              <c:f>'M9.1'!$B$2:$B$6</c:f>
              <c:numCache>
                <c:formatCode>0</c:formatCode>
                <c:ptCount val="5"/>
                <c:pt idx="0">
                  <c:v>42.584184638668184</c:v>
                </c:pt>
                <c:pt idx="1">
                  <c:v>39.841089670828609</c:v>
                </c:pt>
                <c:pt idx="2">
                  <c:v>14.812712826333712</c:v>
                </c:pt>
                <c:pt idx="3">
                  <c:v>2.1377222852818769</c:v>
                </c:pt>
                <c:pt idx="4">
                  <c:v>0.62429057888762762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B7-449C-B010-63EA6A249AE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177800</xdr:rowOff>
    </xdr:from>
    <xdr:to>
      <xdr:col>11</xdr:col>
      <xdr:colOff>571500</xdr:colOff>
      <xdr:row>16</xdr:row>
      <xdr:rowOff>180975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E419890A-4A9D-47B8-A47C-CB83EFE5D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CB15-E9C4-4D51-86CD-FEC0C3DFF9B9}">
  <dimension ref="A1:S48"/>
  <sheetViews>
    <sheetView showGridLines="0" zoomScaleNormal="100" workbookViewId="0">
      <selection activeCell="J3" sqref="J3"/>
    </sheetView>
  </sheetViews>
  <sheetFormatPr defaultRowHeight="14.5" x14ac:dyDescent="0.35"/>
  <cols>
    <col min="1" max="1" width="1" customWidth="1"/>
    <col min="2" max="2" width="4.1796875" customWidth="1"/>
    <col min="3" max="3" width="22.7265625" customWidth="1"/>
    <col min="8" max="8" width="12.81640625" customWidth="1"/>
    <col min="9" max="9" width="9.81640625" customWidth="1"/>
    <col min="10" max="10" width="14.1796875" customWidth="1"/>
    <col min="13" max="14" width="9.54296875" bestFit="1" customWidth="1"/>
    <col min="15" max="15" width="12.1796875" bestFit="1" customWidth="1"/>
    <col min="16" max="19" width="9.54296875" bestFit="1" customWidth="1"/>
  </cols>
  <sheetData>
    <row r="1" spans="2:19" x14ac:dyDescent="0.35">
      <c r="B1" s="9" t="s">
        <v>0</v>
      </c>
      <c r="D1" s="5"/>
      <c r="E1" s="5"/>
      <c r="F1" s="5"/>
      <c r="G1" s="5"/>
      <c r="H1" s="5"/>
      <c r="I1" s="5"/>
      <c r="J1" s="5"/>
    </row>
    <row r="2" spans="2:19" ht="34.5" customHeight="1" x14ac:dyDescent="0.35">
      <c r="B2" s="3"/>
      <c r="C2" s="3" t="s">
        <v>161</v>
      </c>
      <c r="D2" s="46" t="s">
        <v>1</v>
      </c>
      <c r="E2" s="46" t="s">
        <v>2</v>
      </c>
      <c r="F2" s="46" t="s">
        <v>3</v>
      </c>
      <c r="G2" s="46" t="s">
        <v>4</v>
      </c>
      <c r="H2" s="46" t="s">
        <v>5</v>
      </c>
      <c r="I2" s="46" t="s">
        <v>6</v>
      </c>
      <c r="J2" s="46" t="s">
        <v>7</v>
      </c>
      <c r="O2" s="28"/>
    </row>
    <row r="3" spans="2:19" ht="18" customHeight="1" x14ac:dyDescent="0.35">
      <c r="B3" t="s">
        <v>8</v>
      </c>
      <c r="C3" s="9"/>
      <c r="D3" s="47">
        <v>50140</v>
      </c>
      <c r="E3" s="47">
        <v>7639</v>
      </c>
      <c r="F3" s="47">
        <v>8962</v>
      </c>
      <c r="G3" s="47">
        <v>404</v>
      </c>
      <c r="H3" s="47">
        <v>263</v>
      </c>
      <c r="I3" s="47">
        <v>1533</v>
      </c>
      <c r="J3" s="47">
        <v>25559</v>
      </c>
      <c r="N3" s="5"/>
      <c r="O3" s="5"/>
      <c r="P3" s="5"/>
      <c r="Q3" s="5"/>
      <c r="R3" s="5"/>
      <c r="S3" s="5"/>
    </row>
    <row r="4" spans="2:19" ht="18" customHeight="1" x14ac:dyDescent="0.35">
      <c r="B4" t="s">
        <v>9</v>
      </c>
      <c r="D4" s="47">
        <v>422</v>
      </c>
      <c r="E4" s="13">
        <v>29</v>
      </c>
      <c r="F4" s="13">
        <v>199</v>
      </c>
      <c r="G4" s="13">
        <v>4</v>
      </c>
      <c r="H4" s="5">
        <v>0</v>
      </c>
      <c r="I4" s="13">
        <v>42</v>
      </c>
      <c r="J4" s="13">
        <v>148</v>
      </c>
      <c r="L4" s="5"/>
      <c r="N4" s="5"/>
      <c r="O4" s="28"/>
      <c r="P4" s="5"/>
    </row>
    <row r="5" spans="2:19" ht="16.5" x14ac:dyDescent="0.35">
      <c r="B5" t="s">
        <v>10</v>
      </c>
      <c r="D5" s="47">
        <v>1990</v>
      </c>
      <c r="E5" s="13">
        <v>172</v>
      </c>
      <c r="F5" s="13">
        <v>862</v>
      </c>
      <c r="G5" s="13">
        <v>16</v>
      </c>
      <c r="H5" s="5">
        <v>17</v>
      </c>
      <c r="I5" s="13">
        <v>109</v>
      </c>
      <c r="J5" s="13">
        <v>814</v>
      </c>
    </row>
    <row r="6" spans="2:19" x14ac:dyDescent="0.35">
      <c r="B6" t="s">
        <v>11</v>
      </c>
      <c r="D6" s="47">
        <v>31978</v>
      </c>
      <c r="E6" s="13">
        <v>5089</v>
      </c>
      <c r="F6" s="13">
        <v>6824</v>
      </c>
      <c r="G6" s="13">
        <v>286</v>
      </c>
      <c r="H6" s="5">
        <v>137</v>
      </c>
      <c r="I6" s="13">
        <v>1130</v>
      </c>
      <c r="J6" s="13">
        <v>18512</v>
      </c>
      <c r="L6" s="5"/>
      <c r="M6" s="32"/>
      <c r="N6" s="5"/>
      <c r="O6" s="28"/>
    </row>
    <row r="7" spans="2:19" ht="15" x14ac:dyDescent="0.35">
      <c r="B7" s="48"/>
      <c r="C7" s="48" t="s">
        <v>12</v>
      </c>
      <c r="D7" s="49">
        <v>2409</v>
      </c>
      <c r="E7" s="50">
        <v>279</v>
      </c>
      <c r="F7" s="50">
        <v>819</v>
      </c>
      <c r="G7" s="50">
        <v>24</v>
      </c>
      <c r="H7" s="51">
        <v>14</v>
      </c>
      <c r="I7" s="50">
        <v>108</v>
      </c>
      <c r="J7" s="50">
        <v>1165</v>
      </c>
      <c r="M7" s="5"/>
      <c r="N7" s="5"/>
      <c r="O7" s="5"/>
      <c r="P7" s="5"/>
    </row>
    <row r="8" spans="2:19" ht="15" x14ac:dyDescent="0.35">
      <c r="B8" s="48"/>
      <c r="C8" s="48" t="s">
        <v>13</v>
      </c>
      <c r="D8" s="49">
        <v>29569</v>
      </c>
      <c r="E8" s="50">
        <v>4810</v>
      </c>
      <c r="F8" s="50">
        <v>6005</v>
      </c>
      <c r="G8" s="50">
        <v>262</v>
      </c>
      <c r="H8" s="51">
        <v>123</v>
      </c>
      <c r="I8" s="50">
        <v>1022</v>
      </c>
      <c r="J8" s="50">
        <v>17347</v>
      </c>
      <c r="M8" s="5"/>
      <c r="N8" s="5"/>
    </row>
    <row r="9" spans="2:19" x14ac:dyDescent="0.35">
      <c r="B9" t="s">
        <v>14</v>
      </c>
      <c r="D9" s="47">
        <v>8295</v>
      </c>
      <c r="E9" s="13">
        <v>1811</v>
      </c>
      <c r="F9" s="13">
        <v>964</v>
      </c>
      <c r="G9" s="13">
        <v>69</v>
      </c>
      <c r="H9" s="5">
        <v>46</v>
      </c>
      <c r="I9" s="13">
        <v>204</v>
      </c>
      <c r="J9" s="13">
        <v>5201</v>
      </c>
    </row>
    <row r="10" spans="2:19" x14ac:dyDescent="0.35">
      <c r="B10" t="s">
        <v>15</v>
      </c>
      <c r="D10" s="47">
        <v>1075</v>
      </c>
      <c r="E10" s="13">
        <v>304</v>
      </c>
      <c r="F10" s="13">
        <v>82</v>
      </c>
      <c r="G10" s="13">
        <v>29</v>
      </c>
      <c r="H10" s="5">
        <v>61</v>
      </c>
      <c r="I10" s="13">
        <v>31</v>
      </c>
      <c r="J10" s="13">
        <v>568</v>
      </c>
      <c r="L10" s="5"/>
      <c r="M10" s="5"/>
      <c r="N10" s="5"/>
      <c r="O10" s="28"/>
    </row>
    <row r="11" spans="2:19" x14ac:dyDescent="0.35">
      <c r="B11" t="s">
        <v>16</v>
      </c>
      <c r="D11" s="47">
        <v>600</v>
      </c>
      <c r="E11" s="13">
        <v>234</v>
      </c>
      <c r="F11" s="13">
        <v>31</v>
      </c>
      <c r="G11" s="55" t="s">
        <v>17</v>
      </c>
      <c r="H11" s="5">
        <v>2</v>
      </c>
      <c r="I11" s="13">
        <v>17</v>
      </c>
      <c r="J11" s="13">
        <v>316</v>
      </c>
      <c r="M11" s="5"/>
    </row>
    <row r="12" spans="2:19" x14ac:dyDescent="0.35">
      <c r="B12" t="s">
        <v>18</v>
      </c>
      <c r="D12" s="47">
        <v>5780</v>
      </c>
      <c r="E12" s="55" t="s">
        <v>17</v>
      </c>
      <c r="F12" s="55" t="s">
        <v>17</v>
      </c>
      <c r="G12" s="55" t="s">
        <v>17</v>
      </c>
      <c r="H12" s="55" t="s">
        <v>17</v>
      </c>
      <c r="I12" s="55" t="s">
        <v>17</v>
      </c>
      <c r="J12" s="55" t="s">
        <v>17</v>
      </c>
      <c r="M12" s="5"/>
    </row>
    <row r="13" spans="2:19" x14ac:dyDescent="0.35">
      <c r="B13" s="48"/>
      <c r="C13" s="48" t="s">
        <v>19</v>
      </c>
      <c r="D13" s="50">
        <v>5745</v>
      </c>
      <c r="E13" s="55" t="s">
        <v>17</v>
      </c>
      <c r="F13" s="55" t="s">
        <v>17</v>
      </c>
      <c r="G13" s="55" t="s">
        <v>17</v>
      </c>
      <c r="H13" s="55" t="s">
        <v>17</v>
      </c>
      <c r="I13" s="55" t="s">
        <v>17</v>
      </c>
      <c r="J13" s="55" t="s">
        <v>17</v>
      </c>
    </row>
    <row r="14" spans="2:19" x14ac:dyDescent="0.35">
      <c r="B14" s="52"/>
      <c r="C14" s="52" t="s">
        <v>20</v>
      </c>
      <c r="D14" s="53">
        <v>35</v>
      </c>
      <c r="E14" s="78" t="s">
        <v>17</v>
      </c>
      <c r="F14" s="78" t="s">
        <v>17</v>
      </c>
      <c r="G14" s="78" t="s">
        <v>17</v>
      </c>
      <c r="H14" s="78" t="s">
        <v>17</v>
      </c>
      <c r="I14" s="78" t="s">
        <v>17</v>
      </c>
      <c r="J14" s="78" t="s">
        <v>17</v>
      </c>
      <c r="N14" s="5"/>
      <c r="O14" s="5"/>
    </row>
    <row r="15" spans="2:19" x14ac:dyDescent="0.35">
      <c r="D15" s="5"/>
      <c r="E15" s="5"/>
      <c r="F15" s="5"/>
      <c r="G15" s="5"/>
      <c r="I15" s="5"/>
      <c r="J15" s="5"/>
    </row>
    <row r="16" spans="2:19" x14ac:dyDescent="0.35">
      <c r="D16" s="5"/>
      <c r="E16" s="5"/>
      <c r="F16" s="5"/>
      <c r="G16" s="5"/>
      <c r="I16" s="5"/>
      <c r="J16" s="5"/>
    </row>
    <row r="17" spans="1:19" ht="29" x14ac:dyDescent="0.35">
      <c r="A17" s="92"/>
      <c r="B17" s="93"/>
      <c r="C17" s="93" t="s">
        <v>21</v>
      </c>
      <c r="D17" s="46" t="s">
        <v>1</v>
      </c>
      <c r="E17" s="46" t="s">
        <v>2</v>
      </c>
      <c r="F17" s="46" t="s">
        <v>3</v>
      </c>
      <c r="G17" s="46" t="s">
        <v>4</v>
      </c>
      <c r="H17" s="74" t="s">
        <v>5</v>
      </c>
      <c r="I17" s="46" t="s">
        <v>6</v>
      </c>
      <c r="J17" s="46" t="s">
        <v>7</v>
      </c>
    </row>
    <row r="18" spans="1:19" ht="25.5" customHeight="1" x14ac:dyDescent="0.35">
      <c r="B18" t="s">
        <v>8</v>
      </c>
      <c r="C18" s="9"/>
      <c r="D18" s="90">
        <v>100</v>
      </c>
      <c r="E18" s="54">
        <v>15.2356449071581</v>
      </c>
      <c r="F18" s="54">
        <v>17.874309419812921</v>
      </c>
      <c r="G18" s="54">
        <v>0.80575998723548536</v>
      </c>
      <c r="H18" s="54">
        <v>0.5245417738686452</v>
      </c>
      <c r="I18" s="54">
        <v>3.0575001495841558</v>
      </c>
      <c r="J18" s="54">
        <v>50.974291469714196</v>
      </c>
      <c r="M18" s="28"/>
      <c r="N18" s="28"/>
      <c r="O18" s="28"/>
      <c r="P18" s="28"/>
      <c r="Q18" s="28"/>
      <c r="R18" s="28"/>
      <c r="S18" s="28"/>
    </row>
    <row r="19" spans="1:19" ht="18" customHeight="1" x14ac:dyDescent="0.35">
      <c r="B19" t="s">
        <v>9</v>
      </c>
      <c r="D19" s="90">
        <v>0.84166018468657133</v>
      </c>
      <c r="E19" s="15">
        <v>0.37963084173321116</v>
      </c>
      <c r="F19" s="15">
        <v>2.2204864985494308</v>
      </c>
      <c r="G19" s="15">
        <v>0.99009900990099009</v>
      </c>
      <c r="H19" s="15">
        <v>0</v>
      </c>
      <c r="I19" s="15">
        <v>2.7397260273972601</v>
      </c>
      <c r="J19" s="15">
        <v>0.57907504499569606</v>
      </c>
      <c r="L19" s="32"/>
      <c r="M19" s="28"/>
      <c r="N19" s="28"/>
      <c r="O19" s="28"/>
      <c r="P19" s="28"/>
      <c r="Q19" s="28"/>
      <c r="R19" s="28"/>
      <c r="S19" s="28"/>
    </row>
    <row r="20" spans="1:19" ht="16.5" x14ac:dyDescent="0.35">
      <c r="B20" t="s">
        <v>10</v>
      </c>
      <c r="D20" s="90">
        <v>3.9689662737589502</v>
      </c>
      <c r="E20" s="15">
        <v>2.2516036130383559</v>
      </c>
      <c r="F20" s="15">
        <v>9.6183887525106009</v>
      </c>
      <c r="G20" s="15">
        <v>3.9603960396039604</v>
      </c>
      <c r="H20" s="15">
        <v>6.4638783269961975</v>
      </c>
      <c r="I20" s="15">
        <v>7.1102413568166991</v>
      </c>
      <c r="J20" s="15">
        <v>3.1849127474763281</v>
      </c>
      <c r="M20" s="28"/>
      <c r="N20" s="28"/>
      <c r="O20" s="28"/>
      <c r="P20" s="28"/>
      <c r="Q20" s="28"/>
      <c r="R20" s="28"/>
      <c r="S20" s="28"/>
    </row>
    <row r="21" spans="1:19" x14ac:dyDescent="0.35">
      <c r="B21" t="s">
        <v>11</v>
      </c>
      <c r="D21" s="90">
        <v>63.776700771854244</v>
      </c>
      <c r="E21" s="15">
        <v>66.618667364838331</v>
      </c>
      <c r="F21" s="15">
        <v>76.143717920107122</v>
      </c>
      <c r="G21" s="15">
        <v>70.792079207920793</v>
      </c>
      <c r="H21" s="15">
        <v>52.091254752851711</v>
      </c>
      <c r="I21" s="15">
        <v>73.711676451402482</v>
      </c>
      <c r="J21" s="15">
        <v>72.427419985914398</v>
      </c>
      <c r="M21" s="28"/>
      <c r="N21" s="28"/>
      <c r="O21" s="28"/>
      <c r="P21" s="28"/>
      <c r="Q21" s="28"/>
      <c r="R21" s="28"/>
      <c r="S21" s="28"/>
    </row>
    <row r="22" spans="1:19" ht="15" x14ac:dyDescent="0.35">
      <c r="B22" s="48"/>
      <c r="C22" s="48" t="s">
        <v>12</v>
      </c>
      <c r="D22" s="32">
        <v>4.8046430922036736</v>
      </c>
      <c r="E22" s="15">
        <v>3.6523105118471002</v>
      </c>
      <c r="F22" s="15">
        <v>9.1385851372461513</v>
      </c>
      <c r="G22" s="15">
        <v>5.9405940594059405</v>
      </c>
      <c r="H22" s="15">
        <v>5.3231939163498101</v>
      </c>
      <c r="I22" s="15">
        <v>7.0450097847358117</v>
      </c>
      <c r="J22" s="15">
        <v>4.5582596447296346</v>
      </c>
      <c r="M22" s="28"/>
      <c r="N22" s="28"/>
      <c r="O22" s="28"/>
      <c r="P22" s="28"/>
      <c r="Q22" s="28"/>
      <c r="R22" s="28"/>
      <c r="S22" s="28"/>
    </row>
    <row r="23" spans="1:19" ht="15" x14ac:dyDescent="0.35">
      <c r="B23" s="48"/>
      <c r="C23" s="48" t="s">
        <v>13</v>
      </c>
      <c r="D23" s="32">
        <v>58.972057679650568</v>
      </c>
      <c r="E23" s="15">
        <v>62.966356852991233</v>
      </c>
      <c r="F23" s="15">
        <v>67.005132782860969</v>
      </c>
      <c r="G23" s="15">
        <v>64.851485148514854</v>
      </c>
      <c r="H23" s="15">
        <v>46.768060836501903</v>
      </c>
      <c r="I23" s="15">
        <v>66.666666666666671</v>
      </c>
      <c r="J23" s="15">
        <v>67.869160341184752</v>
      </c>
      <c r="M23" s="28"/>
      <c r="N23" s="28"/>
      <c r="O23" s="28"/>
      <c r="P23" s="28"/>
      <c r="Q23" s="28"/>
      <c r="R23" s="28"/>
      <c r="S23" s="28"/>
    </row>
    <row r="24" spans="1:19" x14ac:dyDescent="0.35">
      <c r="B24" t="s">
        <v>14</v>
      </c>
      <c r="D24" s="90">
        <v>16.544007658708789</v>
      </c>
      <c r="E24" s="15">
        <v>23.707291530305014</v>
      </c>
      <c r="F24" s="15">
        <v>10.756527560812319</v>
      </c>
      <c r="G24" s="15">
        <v>17.079207920792079</v>
      </c>
      <c r="H24" s="15">
        <v>17.490494296577946</v>
      </c>
      <c r="I24" s="15">
        <v>13.307240704500979</v>
      </c>
      <c r="J24" s="15">
        <v>20.349792628531183</v>
      </c>
      <c r="M24" s="28"/>
      <c r="N24" s="28"/>
      <c r="O24" s="28"/>
      <c r="P24" s="28"/>
      <c r="Q24" s="28"/>
      <c r="R24" s="28"/>
      <c r="S24" s="28"/>
    </row>
    <row r="25" spans="1:19" x14ac:dyDescent="0.35">
      <c r="B25" t="s">
        <v>15</v>
      </c>
      <c r="D25" s="90">
        <v>2.1440395699954129</v>
      </c>
      <c r="E25" s="15">
        <v>3.9795784788584894</v>
      </c>
      <c r="F25" s="15">
        <v>0.91497433608569512</v>
      </c>
      <c r="G25" s="15">
        <v>7.1782178217821784</v>
      </c>
      <c r="H25" s="15">
        <v>23.193916349809886</v>
      </c>
      <c r="I25" s="15">
        <v>2.0221787345075017</v>
      </c>
      <c r="J25" s="15">
        <v>2.222396118632131</v>
      </c>
      <c r="M25" s="28"/>
      <c r="N25" s="28"/>
      <c r="O25" s="28"/>
      <c r="P25" s="28"/>
      <c r="Q25" s="28"/>
      <c r="R25" s="28"/>
      <c r="S25" s="28"/>
    </row>
    <row r="26" spans="1:19" x14ac:dyDescent="0.35">
      <c r="B26" t="s">
        <v>16</v>
      </c>
      <c r="D26" s="90">
        <v>1.1966732483695326</v>
      </c>
      <c r="E26" s="15">
        <v>3.0632281712266005</v>
      </c>
      <c r="F26" s="15">
        <v>0.34590493193483596</v>
      </c>
      <c r="G26" s="15" t="s">
        <v>17</v>
      </c>
      <c r="H26" s="15">
        <v>0.76045627376425851</v>
      </c>
      <c r="I26" s="15">
        <v>1.1089367253750815</v>
      </c>
      <c r="J26" s="15">
        <v>1.2364034744502699</v>
      </c>
      <c r="M26" s="28"/>
      <c r="N26" s="28"/>
      <c r="O26" s="28"/>
      <c r="P26" s="28"/>
      <c r="Q26" s="28"/>
      <c r="R26" s="28"/>
      <c r="S26" s="28"/>
    </row>
    <row r="27" spans="1:19" x14ac:dyDescent="0.35">
      <c r="B27" t="s">
        <v>18</v>
      </c>
      <c r="D27" s="90">
        <v>11.527952292626498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M27" s="28"/>
      <c r="N27" s="28"/>
      <c r="O27" s="28"/>
      <c r="P27" s="28"/>
      <c r="Q27" s="28"/>
      <c r="R27" s="28"/>
      <c r="S27" s="28"/>
    </row>
    <row r="28" spans="1:19" x14ac:dyDescent="0.35">
      <c r="B28" s="48"/>
      <c r="C28" s="48" t="s">
        <v>19</v>
      </c>
      <c r="D28" s="32">
        <v>11.458146353138275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M28" s="28"/>
      <c r="N28" s="28"/>
      <c r="O28" s="28"/>
      <c r="P28" s="28"/>
      <c r="Q28" s="28"/>
      <c r="R28" s="28"/>
      <c r="S28" s="28"/>
    </row>
    <row r="29" spans="1:19" x14ac:dyDescent="0.35">
      <c r="B29" s="52"/>
      <c r="C29" s="52" t="s">
        <v>20</v>
      </c>
      <c r="D29" s="94">
        <v>6.9805939488222737E-2</v>
      </c>
      <c r="E29" s="19" t="s">
        <v>17</v>
      </c>
      <c r="F29" s="19" t="s">
        <v>17</v>
      </c>
      <c r="G29" s="19" t="s">
        <v>17</v>
      </c>
      <c r="H29" s="19" t="s">
        <v>17</v>
      </c>
      <c r="I29" s="19" t="s">
        <v>17</v>
      </c>
      <c r="J29" s="19" t="s">
        <v>17</v>
      </c>
      <c r="M29" s="28"/>
      <c r="N29" s="28"/>
      <c r="O29" s="28"/>
      <c r="P29" s="28"/>
      <c r="Q29" s="28"/>
      <c r="R29" s="28"/>
      <c r="S29" s="28"/>
    </row>
    <row r="30" spans="1:19" x14ac:dyDescent="0.35">
      <c r="D30" s="5"/>
      <c r="E30" s="5"/>
      <c r="F30" s="5"/>
      <c r="G30" s="5"/>
      <c r="I30" s="5"/>
      <c r="J30" s="5"/>
    </row>
    <row r="31" spans="1:19" x14ac:dyDescent="0.35">
      <c r="D31" s="5"/>
      <c r="E31" s="5"/>
      <c r="F31" s="5"/>
      <c r="G31" s="5"/>
      <c r="I31" s="5"/>
      <c r="J31" s="5"/>
    </row>
    <row r="32" spans="1:19" x14ac:dyDescent="0.35">
      <c r="D32" s="5"/>
      <c r="E32" s="5"/>
      <c r="F32" s="5"/>
      <c r="G32" s="5"/>
      <c r="I32" s="5"/>
      <c r="J32" s="5"/>
    </row>
    <row r="33" spans="2:15" x14ac:dyDescent="0.35">
      <c r="D33" s="5"/>
      <c r="E33" s="5"/>
      <c r="F33" s="5"/>
      <c r="G33" s="5"/>
      <c r="I33" s="5"/>
      <c r="J33" s="5"/>
    </row>
    <row r="34" spans="2:15" x14ac:dyDescent="0.35">
      <c r="C34" s="75" t="s">
        <v>164</v>
      </c>
      <c r="D34" s="112"/>
      <c r="E34" s="112"/>
      <c r="F34" s="112"/>
      <c r="G34" s="112"/>
      <c r="H34" s="75"/>
      <c r="I34" s="5"/>
      <c r="J34" s="5"/>
    </row>
    <row r="35" spans="2:15" ht="40.5" customHeight="1" x14ac:dyDescent="0.35">
      <c r="B35" s="95"/>
      <c r="C35" s="95" t="s">
        <v>21</v>
      </c>
      <c r="D35" s="96" t="s">
        <v>1</v>
      </c>
      <c r="E35" s="96" t="s">
        <v>2</v>
      </c>
      <c r="F35" s="96" t="s">
        <v>3</v>
      </c>
      <c r="G35" s="96" t="s">
        <v>4</v>
      </c>
      <c r="H35" s="96" t="s">
        <v>5</v>
      </c>
      <c r="I35" s="96" t="s">
        <v>6</v>
      </c>
      <c r="J35" s="96" t="s">
        <v>7</v>
      </c>
      <c r="N35" s="5"/>
      <c r="O35" s="5"/>
    </row>
    <row r="36" spans="2:15" ht="18" customHeight="1" x14ac:dyDescent="0.35">
      <c r="B36" s="75" t="s">
        <v>8</v>
      </c>
      <c r="C36" s="97"/>
      <c r="D36" s="98">
        <v>100</v>
      </c>
      <c r="E36" s="99">
        <v>15.23503719510979</v>
      </c>
      <c r="F36" s="99">
        <v>17.572445703117211</v>
      </c>
      <c r="G36" s="99">
        <v>0.80572784747013426</v>
      </c>
      <c r="H36" s="99">
        <v>0.52850960291976623</v>
      </c>
      <c r="I36" s="99">
        <v>3.1072375899962106</v>
      </c>
      <c r="J36" s="99">
        <v>51.221555214295684</v>
      </c>
    </row>
    <row r="37" spans="2:15" ht="18" customHeight="1" x14ac:dyDescent="0.35">
      <c r="B37" s="75" t="s">
        <v>9</v>
      </c>
      <c r="C37" s="75"/>
      <c r="D37" s="100">
        <v>0.84162661295147678</v>
      </c>
      <c r="E37" s="101">
        <v>6.8720379146919433</v>
      </c>
      <c r="F37" s="101">
        <v>45.971563981042657</v>
      </c>
      <c r="G37" s="101">
        <v>0.94786729857819907</v>
      </c>
      <c r="H37" s="101">
        <v>0</v>
      </c>
      <c r="I37" s="101">
        <v>9.9526066350710902</v>
      </c>
      <c r="J37" s="101">
        <v>36.255924170616112</v>
      </c>
      <c r="L37" s="32"/>
    </row>
    <row r="38" spans="2:15" ht="16.5" x14ac:dyDescent="0.35">
      <c r="B38" s="75" t="s">
        <v>10</v>
      </c>
      <c r="C38" s="75"/>
      <c r="D38" s="100">
        <v>3.9688079615484333</v>
      </c>
      <c r="E38" s="101">
        <v>8.6432160804020093</v>
      </c>
      <c r="F38" s="101">
        <v>42.412060301507537</v>
      </c>
      <c r="G38" s="101">
        <v>0.8040201005025126</v>
      </c>
      <c r="H38" s="101">
        <v>0.85427135678391963</v>
      </c>
      <c r="I38" s="101">
        <v>5.3768844221105532</v>
      </c>
      <c r="J38" s="101">
        <v>41.909547738693469</v>
      </c>
    </row>
    <row r="39" spans="2:15" x14ac:dyDescent="0.35">
      <c r="B39" s="75" t="s">
        <v>11</v>
      </c>
      <c r="C39" s="75"/>
      <c r="D39" s="100">
        <v>63.756207494864483</v>
      </c>
      <c r="E39" s="101">
        <v>15.912787787787789</v>
      </c>
      <c r="F39" s="101">
        <v>20.980355355355357</v>
      </c>
      <c r="G39" s="101">
        <v>0.89464464464464466</v>
      </c>
      <c r="H39" s="101">
        <v>0.43480980980980982</v>
      </c>
      <c r="I39" s="101">
        <v>3.5629379379379378</v>
      </c>
      <c r="J39" s="101">
        <v>58.214464464464463</v>
      </c>
      <c r="L39" s="32"/>
      <c r="M39" s="32"/>
    </row>
    <row r="40" spans="2:15" ht="15" x14ac:dyDescent="0.35">
      <c r="B40" s="76"/>
      <c r="C40" s="76" t="s">
        <v>12</v>
      </c>
      <c r="D40" s="102">
        <v>4.8044514469196864</v>
      </c>
      <c r="E40" s="103">
        <v>11.581569115815691</v>
      </c>
      <c r="F40" s="103">
        <v>33.665421336654212</v>
      </c>
      <c r="G40" s="103">
        <v>0.99626400996264008</v>
      </c>
      <c r="H40" s="103">
        <v>0.58115400581154009</v>
      </c>
      <c r="I40" s="103">
        <v>4.4416770444167701</v>
      </c>
      <c r="J40" s="103">
        <v>48.733914487339142</v>
      </c>
    </row>
    <row r="41" spans="2:15" ht="15" x14ac:dyDescent="0.35">
      <c r="B41" s="76"/>
      <c r="C41" s="76" t="s">
        <v>13</v>
      </c>
      <c r="D41" s="102">
        <v>58.951756047944798</v>
      </c>
      <c r="E41" s="103">
        <v>16.265773537670423</v>
      </c>
      <c r="F41" s="103">
        <v>19.946547582800502</v>
      </c>
      <c r="G41" s="103">
        <v>0.8863628674853683</v>
      </c>
      <c r="H41" s="103">
        <v>0.42288304746439326</v>
      </c>
      <c r="I41" s="103">
        <v>3.4913224398660305</v>
      </c>
      <c r="J41" s="103">
        <v>58.987110524713287</v>
      </c>
      <c r="L41" s="32"/>
    </row>
    <row r="42" spans="2:15" x14ac:dyDescent="0.35">
      <c r="B42" s="75" t="s">
        <v>14</v>
      </c>
      <c r="C42" s="75"/>
      <c r="D42" s="100">
        <v>16.563291517919467</v>
      </c>
      <c r="E42" s="101">
        <v>21.830222757375076</v>
      </c>
      <c r="F42" s="101">
        <v>11.487055990367249</v>
      </c>
      <c r="G42" s="101">
        <v>0.83082480433473815</v>
      </c>
      <c r="H42" s="101">
        <v>0.5538832028898254</v>
      </c>
      <c r="I42" s="101">
        <v>2.6490066225165565</v>
      </c>
      <c r="J42" s="101">
        <v>62.649006622516559</v>
      </c>
    </row>
    <row r="43" spans="2:15" x14ac:dyDescent="0.35">
      <c r="B43" s="75" t="s">
        <v>15</v>
      </c>
      <c r="C43" s="75"/>
      <c r="D43" s="100">
        <v>2.1439540495801839</v>
      </c>
      <c r="E43" s="101">
        <v>28.279069767441861</v>
      </c>
      <c r="F43" s="101">
        <v>7.441860465116279</v>
      </c>
      <c r="G43" s="101">
        <v>2.6976744186046511</v>
      </c>
      <c r="H43" s="101">
        <v>5.6744186046511631</v>
      </c>
      <c r="I43" s="101">
        <v>2.7906976744186047</v>
      </c>
      <c r="J43" s="101">
        <v>53.116279069767444</v>
      </c>
    </row>
    <row r="44" spans="2:15" x14ac:dyDescent="0.35">
      <c r="B44" s="75" t="s">
        <v>16</v>
      </c>
      <c r="C44" s="75"/>
      <c r="D44" s="100">
        <v>1.1966255160447539</v>
      </c>
      <c r="E44" s="101">
        <v>39</v>
      </c>
      <c r="F44" s="101">
        <v>5.333333333333333</v>
      </c>
      <c r="G44" s="104" t="s">
        <v>17</v>
      </c>
      <c r="H44" s="101">
        <v>0.33333333333333331</v>
      </c>
      <c r="I44" s="101">
        <v>3.3333333333333335</v>
      </c>
      <c r="J44" s="101">
        <v>52</v>
      </c>
      <c r="L44" s="32"/>
    </row>
    <row r="45" spans="2:15" x14ac:dyDescent="0.35">
      <c r="B45" s="75" t="s">
        <v>18</v>
      </c>
      <c r="C45" s="75"/>
      <c r="D45" s="100">
        <v>11.529486847091203</v>
      </c>
      <c r="E45" s="104" t="s">
        <v>17</v>
      </c>
      <c r="F45" s="104" t="s">
        <v>17</v>
      </c>
      <c r="G45" s="104" t="s">
        <v>17</v>
      </c>
      <c r="H45" s="104" t="s">
        <v>17</v>
      </c>
      <c r="I45" s="104" t="s">
        <v>17</v>
      </c>
      <c r="J45" s="104" t="s">
        <v>17</v>
      </c>
    </row>
    <row r="46" spans="2:15" x14ac:dyDescent="0.35">
      <c r="B46" s="76"/>
      <c r="C46" s="76" t="s">
        <v>19</v>
      </c>
      <c r="D46" s="102">
        <v>11.459683691988593</v>
      </c>
      <c r="E46" s="105" t="s">
        <v>17</v>
      </c>
      <c r="F46" s="105" t="s">
        <v>17</v>
      </c>
      <c r="G46" s="105" t="s">
        <v>17</v>
      </c>
      <c r="H46" s="105" t="s">
        <v>17</v>
      </c>
      <c r="I46" s="105" t="s">
        <v>17</v>
      </c>
      <c r="J46" s="105" t="s">
        <v>17</v>
      </c>
    </row>
    <row r="47" spans="2:15" x14ac:dyDescent="0.35">
      <c r="B47" s="77"/>
      <c r="C47" s="77" t="s">
        <v>20</v>
      </c>
      <c r="D47" s="106">
        <v>6.9803155102610634E-2</v>
      </c>
      <c r="E47" s="107" t="s">
        <v>17</v>
      </c>
      <c r="F47" s="107" t="s">
        <v>17</v>
      </c>
      <c r="G47" s="107" t="s">
        <v>17</v>
      </c>
      <c r="H47" s="107" t="s">
        <v>17</v>
      </c>
      <c r="I47" s="107" t="s">
        <v>17</v>
      </c>
      <c r="J47" s="107" t="s">
        <v>17</v>
      </c>
    </row>
    <row r="48" spans="2:15" x14ac:dyDescent="0.35">
      <c r="B48" s="75"/>
      <c r="C48" s="75"/>
      <c r="D48" s="75"/>
      <c r="E48" s="75"/>
      <c r="F48" s="75"/>
      <c r="G48" s="75"/>
      <c r="H48" s="75"/>
      <c r="I48" s="75"/>
      <c r="J48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4C80B-4191-4FE4-8462-59A3B79AAD80}">
  <dimension ref="A1:N26"/>
  <sheetViews>
    <sheetView showGridLines="0" topLeftCell="A14" workbookViewId="0">
      <selection activeCell="C4" sqref="C4"/>
    </sheetView>
  </sheetViews>
  <sheetFormatPr defaultRowHeight="14.5" x14ac:dyDescent="0.35"/>
  <cols>
    <col min="1" max="1" width="20.453125" customWidth="1"/>
    <col min="3" max="3" width="9.1796875" bestFit="1" customWidth="1"/>
    <col min="4" max="4" width="2.7265625" customWidth="1"/>
    <col min="7" max="7" width="2.7265625" customWidth="1"/>
    <col min="10" max="10" width="2.7265625" customWidth="1"/>
  </cols>
  <sheetData>
    <row r="1" spans="1:14" x14ac:dyDescent="0.3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4" x14ac:dyDescent="0.35">
      <c r="B2" s="117" t="s">
        <v>23</v>
      </c>
      <c r="C2" s="117"/>
      <c r="D2" s="27"/>
      <c r="E2" s="117" t="s">
        <v>24</v>
      </c>
      <c r="F2" s="117"/>
      <c r="G2" s="27"/>
      <c r="H2" s="117" t="s">
        <v>25</v>
      </c>
      <c r="I2" s="117"/>
      <c r="J2" s="27"/>
      <c r="K2" s="117" t="s">
        <v>26</v>
      </c>
      <c r="L2" s="117"/>
    </row>
    <row r="3" spans="1:14" ht="30.75" customHeight="1" x14ac:dyDescent="0.35">
      <c r="A3" s="3"/>
      <c r="B3" s="10" t="s">
        <v>27</v>
      </c>
      <c r="C3" s="11" t="s">
        <v>28</v>
      </c>
      <c r="D3" s="65"/>
      <c r="E3" s="10" t="s">
        <v>27</v>
      </c>
      <c r="F3" s="10" t="s">
        <v>29</v>
      </c>
      <c r="G3" s="65"/>
      <c r="H3" s="10" t="s">
        <v>27</v>
      </c>
      <c r="I3" s="10" t="s">
        <v>29</v>
      </c>
      <c r="J3" s="65"/>
      <c r="K3" s="10" t="s">
        <v>27</v>
      </c>
      <c r="L3" s="10" t="s">
        <v>29</v>
      </c>
    </row>
    <row r="4" spans="1:14" ht="18" customHeight="1" x14ac:dyDescent="0.35">
      <c r="A4" s="9" t="s">
        <v>8</v>
      </c>
      <c r="B4" s="47">
        <v>7102</v>
      </c>
      <c r="C4" s="66">
        <v>100</v>
      </c>
      <c r="D4" s="66"/>
      <c r="E4" s="47">
        <v>292</v>
      </c>
      <c r="F4" s="54">
        <v>4.1115178822866802</v>
      </c>
      <c r="G4" s="66"/>
      <c r="H4" s="47">
        <v>4994</v>
      </c>
      <c r="I4" s="66">
        <v>70.318220219656439</v>
      </c>
      <c r="J4" s="66"/>
      <c r="K4" s="47">
        <v>1816</v>
      </c>
      <c r="L4" s="66">
        <v>25.570261898056884</v>
      </c>
    </row>
    <row r="5" spans="1:14" ht="18" customHeight="1" x14ac:dyDescent="0.4">
      <c r="A5" s="12" t="s">
        <v>30</v>
      </c>
      <c r="B5" s="13">
        <v>42</v>
      </c>
      <c r="C5" s="14">
        <v>0.5913827090960293</v>
      </c>
      <c r="D5" s="14"/>
      <c r="E5" s="13">
        <v>0</v>
      </c>
      <c r="F5" s="15" t="s">
        <v>31</v>
      </c>
      <c r="G5" s="14"/>
      <c r="H5" s="13">
        <v>33</v>
      </c>
      <c r="I5" s="14">
        <v>78.571428571428569</v>
      </c>
      <c r="J5" s="14"/>
      <c r="K5" s="16">
        <v>9</v>
      </c>
      <c r="L5" s="14">
        <v>21.428571428571427</v>
      </c>
    </row>
    <row r="6" spans="1:14" ht="16" x14ac:dyDescent="0.4">
      <c r="A6" s="12" t="s">
        <v>32</v>
      </c>
      <c r="B6" s="13">
        <v>592</v>
      </c>
      <c r="C6" s="14">
        <v>8.33568009011546</v>
      </c>
      <c r="D6" s="14"/>
      <c r="E6" s="13">
        <v>42</v>
      </c>
      <c r="F6" s="15">
        <v>7.0945945945945947</v>
      </c>
      <c r="G6" s="14"/>
      <c r="H6" s="13">
        <v>363</v>
      </c>
      <c r="I6" s="14">
        <v>61.317567567567565</v>
      </c>
      <c r="J6" s="14"/>
      <c r="K6" s="16">
        <v>187</v>
      </c>
      <c r="L6" s="14">
        <v>31.587837837837839</v>
      </c>
      <c r="N6" s="5"/>
    </row>
    <row r="7" spans="1:14" ht="16" x14ac:dyDescent="0.4">
      <c r="A7" s="12" t="s">
        <v>33</v>
      </c>
      <c r="B7" s="13">
        <v>680</v>
      </c>
      <c r="C7" s="14">
        <v>9.5747676710785701</v>
      </c>
      <c r="D7" s="14"/>
      <c r="E7" s="13">
        <v>5</v>
      </c>
      <c r="F7" s="15">
        <v>0.73529411764705888</v>
      </c>
      <c r="G7" s="14"/>
      <c r="H7" s="13">
        <v>423</v>
      </c>
      <c r="I7" s="14">
        <v>62.205882352941174</v>
      </c>
      <c r="J7" s="14"/>
      <c r="K7" s="16">
        <v>252</v>
      </c>
      <c r="L7" s="14">
        <v>37.058823529411768</v>
      </c>
    </row>
    <row r="8" spans="1:14" ht="16" x14ac:dyDescent="0.4">
      <c r="A8" s="12" t="s">
        <v>34</v>
      </c>
      <c r="B8" s="13">
        <v>400</v>
      </c>
      <c r="C8" s="14">
        <v>5.6322162771050408</v>
      </c>
      <c r="D8" s="14"/>
      <c r="E8" s="13">
        <v>2</v>
      </c>
      <c r="F8" s="15">
        <v>0.5</v>
      </c>
      <c r="G8" s="14"/>
      <c r="H8" s="13">
        <v>172</v>
      </c>
      <c r="I8" s="14">
        <v>43</v>
      </c>
      <c r="J8" s="14"/>
      <c r="K8" s="16">
        <v>226</v>
      </c>
      <c r="L8" s="14">
        <v>56.5</v>
      </c>
    </row>
    <row r="9" spans="1:14" ht="16" x14ac:dyDescent="0.4">
      <c r="A9" s="12" t="s">
        <v>35</v>
      </c>
      <c r="B9" s="13">
        <v>197</v>
      </c>
      <c r="C9" s="14">
        <v>2.7738665164742327</v>
      </c>
      <c r="D9" s="14"/>
      <c r="E9" s="13">
        <v>12</v>
      </c>
      <c r="F9" s="15">
        <v>6.0913705583756341</v>
      </c>
      <c r="G9" s="14"/>
      <c r="H9" s="13">
        <v>122</v>
      </c>
      <c r="I9" s="14">
        <v>61.928934010152282</v>
      </c>
      <c r="J9" s="14"/>
      <c r="K9" s="16">
        <v>63</v>
      </c>
      <c r="L9" s="14">
        <v>31.979695431472081</v>
      </c>
    </row>
    <row r="10" spans="1:14" ht="16" x14ac:dyDescent="0.4">
      <c r="A10" s="12" t="s">
        <v>36</v>
      </c>
      <c r="B10" s="13">
        <v>300</v>
      </c>
      <c r="C10" s="14">
        <v>4.2241622078287806</v>
      </c>
      <c r="D10" s="14"/>
      <c r="E10" s="13">
        <v>21</v>
      </c>
      <c r="F10" s="15">
        <v>7</v>
      </c>
      <c r="G10" s="14"/>
      <c r="H10" s="13">
        <v>233</v>
      </c>
      <c r="I10" s="14">
        <v>77.666666666666671</v>
      </c>
      <c r="J10" s="14"/>
      <c r="K10" s="16">
        <v>46</v>
      </c>
      <c r="L10" s="14">
        <v>15.333333333333334</v>
      </c>
    </row>
    <row r="11" spans="1:14" ht="16" x14ac:dyDescent="0.4">
      <c r="A11" s="12" t="s">
        <v>37</v>
      </c>
      <c r="B11" s="13">
        <v>256</v>
      </c>
      <c r="C11" s="14">
        <v>3.604618417347226</v>
      </c>
      <c r="D11" s="14"/>
      <c r="E11" s="13">
        <v>16</v>
      </c>
      <c r="F11" s="15">
        <v>6.25</v>
      </c>
      <c r="G11" s="14"/>
      <c r="H11" s="13">
        <v>194</v>
      </c>
      <c r="I11" s="14">
        <v>75.78125</v>
      </c>
      <c r="J11" s="14"/>
      <c r="K11" s="16">
        <v>46</v>
      </c>
      <c r="L11" s="14">
        <v>17.96875</v>
      </c>
    </row>
    <row r="12" spans="1:14" ht="16" x14ac:dyDescent="0.4">
      <c r="A12" s="12" t="s">
        <v>38</v>
      </c>
      <c r="B12" s="13">
        <v>90</v>
      </c>
      <c r="C12" s="14">
        <v>1.2672486623486341</v>
      </c>
      <c r="D12" s="14"/>
      <c r="E12" s="13">
        <v>7</v>
      </c>
      <c r="F12" s="15">
        <v>7.7777777777777777</v>
      </c>
      <c r="G12" s="14"/>
      <c r="H12" s="13">
        <v>75</v>
      </c>
      <c r="I12" s="14">
        <v>83.333333333333329</v>
      </c>
      <c r="J12" s="14"/>
      <c r="K12" s="16">
        <v>8</v>
      </c>
      <c r="L12" s="14">
        <v>8.8888888888888893</v>
      </c>
    </row>
    <row r="13" spans="1:14" ht="16" x14ac:dyDescent="0.4">
      <c r="A13" s="12" t="s">
        <v>39</v>
      </c>
      <c r="B13" s="13">
        <v>449</v>
      </c>
      <c r="C13" s="14">
        <v>6.322162771050408</v>
      </c>
      <c r="D13" s="14"/>
      <c r="E13" s="13">
        <v>7</v>
      </c>
      <c r="F13" s="15">
        <v>1.5590200445434299</v>
      </c>
      <c r="G13" s="14"/>
      <c r="H13" s="13">
        <v>231</v>
      </c>
      <c r="I13" s="14">
        <v>51.447661469933188</v>
      </c>
      <c r="J13" s="14"/>
      <c r="K13" s="16">
        <v>211</v>
      </c>
      <c r="L13" s="14">
        <v>46.993318485523382</v>
      </c>
    </row>
    <row r="14" spans="1:14" ht="16" x14ac:dyDescent="0.4">
      <c r="A14" s="12" t="s">
        <v>40</v>
      </c>
      <c r="B14" s="13">
        <v>283</v>
      </c>
      <c r="C14" s="14">
        <v>3.9847930160518166</v>
      </c>
      <c r="D14" s="14"/>
      <c r="E14" s="13">
        <v>31</v>
      </c>
      <c r="F14" s="15">
        <v>10.954063604240282</v>
      </c>
      <c r="G14" s="14"/>
      <c r="H14" s="13">
        <v>213</v>
      </c>
      <c r="I14" s="14">
        <v>75.265017667844518</v>
      </c>
      <c r="J14" s="14"/>
      <c r="K14" s="16">
        <v>39</v>
      </c>
      <c r="L14" s="14">
        <v>13.780918727915195</v>
      </c>
    </row>
    <row r="15" spans="1:14" ht="16" x14ac:dyDescent="0.4">
      <c r="A15" s="12" t="s">
        <v>41</v>
      </c>
      <c r="B15" s="13">
        <v>379</v>
      </c>
      <c r="C15" s="14">
        <v>5.3365249225570262</v>
      </c>
      <c r="D15" s="14"/>
      <c r="E15" s="13">
        <v>24</v>
      </c>
      <c r="F15" s="15">
        <v>6.3324538258575194</v>
      </c>
      <c r="G15" s="14"/>
      <c r="H15" s="13">
        <v>279</v>
      </c>
      <c r="I15" s="14">
        <v>73.614775725593674</v>
      </c>
      <c r="J15" s="14"/>
      <c r="K15" s="16">
        <v>76</v>
      </c>
      <c r="L15" s="14">
        <v>20.052770448548813</v>
      </c>
    </row>
    <row r="16" spans="1:14" ht="16" x14ac:dyDescent="0.4">
      <c r="A16" s="12" t="s">
        <v>42</v>
      </c>
      <c r="B16" s="13">
        <v>567</v>
      </c>
      <c r="C16" s="14">
        <v>7.9836665727963956</v>
      </c>
      <c r="D16" s="14"/>
      <c r="E16" s="13">
        <v>29</v>
      </c>
      <c r="F16" s="15">
        <v>5.1146384479717817</v>
      </c>
      <c r="G16" s="14"/>
      <c r="H16" s="13">
        <v>460</v>
      </c>
      <c r="I16" s="14">
        <v>81.128747795414469</v>
      </c>
      <c r="J16" s="14"/>
      <c r="K16" s="16">
        <v>78</v>
      </c>
      <c r="L16" s="14">
        <v>13.756613756613756</v>
      </c>
    </row>
    <row r="17" spans="1:12" ht="16" x14ac:dyDescent="0.4">
      <c r="A17" s="12" t="s">
        <v>43</v>
      </c>
      <c r="B17" s="13">
        <v>161</v>
      </c>
      <c r="C17" s="14">
        <v>2.2669670515347788</v>
      </c>
      <c r="D17" s="14"/>
      <c r="E17" s="13">
        <v>8</v>
      </c>
      <c r="F17" s="15">
        <v>4.9689440993788816</v>
      </c>
      <c r="G17" s="14"/>
      <c r="H17" s="13">
        <v>135</v>
      </c>
      <c r="I17" s="14">
        <v>83.850931677018636</v>
      </c>
      <c r="J17" s="14"/>
      <c r="K17" s="16">
        <v>18</v>
      </c>
      <c r="L17" s="14">
        <v>11.180124223602485</v>
      </c>
    </row>
    <row r="18" spans="1:12" ht="16" x14ac:dyDescent="0.4">
      <c r="A18" s="12" t="s">
        <v>44</v>
      </c>
      <c r="B18" s="13">
        <v>425</v>
      </c>
      <c r="C18" s="14">
        <v>5.9842297944241061</v>
      </c>
      <c r="D18" s="14"/>
      <c r="E18" s="13">
        <v>17</v>
      </c>
      <c r="F18" s="15">
        <v>4</v>
      </c>
      <c r="G18" s="14"/>
      <c r="H18" s="13">
        <v>347</v>
      </c>
      <c r="I18" s="14">
        <v>81.647058823529406</v>
      </c>
      <c r="J18" s="14"/>
      <c r="K18" s="16">
        <v>61</v>
      </c>
      <c r="L18" s="14">
        <v>14.352941176470589</v>
      </c>
    </row>
    <row r="19" spans="1:12" ht="16" x14ac:dyDescent="0.4">
      <c r="A19" s="12" t="s">
        <v>45</v>
      </c>
      <c r="B19" s="13">
        <v>466</v>
      </c>
      <c r="C19" s="14">
        <v>6.5615319628273729</v>
      </c>
      <c r="D19" s="14"/>
      <c r="E19" s="13">
        <v>10</v>
      </c>
      <c r="F19" s="15">
        <v>2.1459227467811157</v>
      </c>
      <c r="G19" s="14"/>
      <c r="H19" s="13">
        <v>357</v>
      </c>
      <c r="I19" s="14">
        <v>76.60944206008584</v>
      </c>
      <c r="J19" s="14"/>
      <c r="K19" s="16">
        <v>99</v>
      </c>
      <c r="L19" s="14">
        <v>21.244635193133046</v>
      </c>
    </row>
    <row r="20" spans="1:12" ht="16" x14ac:dyDescent="0.4">
      <c r="A20" s="12" t="s">
        <v>46</v>
      </c>
      <c r="B20" s="13">
        <v>454</v>
      </c>
      <c r="C20" s="14">
        <v>6.3925654745142211</v>
      </c>
      <c r="D20" s="14"/>
      <c r="E20" s="13">
        <v>4</v>
      </c>
      <c r="F20" s="15">
        <v>0.88105726872246692</v>
      </c>
      <c r="G20" s="14"/>
      <c r="H20" s="13">
        <v>376</v>
      </c>
      <c r="I20" s="14">
        <v>82.819383259911888</v>
      </c>
      <c r="J20" s="14"/>
      <c r="K20" s="16">
        <v>74</v>
      </c>
      <c r="L20" s="14">
        <v>16.29955947136564</v>
      </c>
    </row>
    <row r="21" spans="1:12" ht="16" x14ac:dyDescent="0.4">
      <c r="A21" t="s">
        <v>47</v>
      </c>
      <c r="B21" s="13">
        <v>452</v>
      </c>
      <c r="C21" s="14">
        <v>6.3644043931286962</v>
      </c>
      <c r="D21" s="14"/>
      <c r="E21" s="13">
        <v>9</v>
      </c>
      <c r="F21" s="15">
        <v>1.9911504424778761</v>
      </c>
      <c r="G21" s="14"/>
      <c r="H21" s="13">
        <v>354</v>
      </c>
      <c r="I21" s="14">
        <v>78.318584070796462</v>
      </c>
      <c r="J21" s="14"/>
      <c r="K21" s="16">
        <v>89</v>
      </c>
      <c r="L21" s="14">
        <v>19.690265486725664</v>
      </c>
    </row>
    <row r="22" spans="1:12" ht="16" x14ac:dyDescent="0.4">
      <c r="A22" s="12" t="s">
        <v>48</v>
      </c>
      <c r="B22" s="13">
        <v>161</v>
      </c>
      <c r="C22" s="14">
        <v>2.2669670515347788</v>
      </c>
      <c r="D22" s="14"/>
      <c r="E22" s="13">
        <v>13</v>
      </c>
      <c r="F22" s="15">
        <v>8.0745341614906838</v>
      </c>
      <c r="G22" s="14"/>
      <c r="H22" s="13">
        <v>102</v>
      </c>
      <c r="I22" s="14">
        <v>63.354037267080749</v>
      </c>
      <c r="J22" s="14"/>
      <c r="K22" s="16">
        <v>46</v>
      </c>
      <c r="L22" s="14">
        <v>28.571428571428573</v>
      </c>
    </row>
    <row r="23" spans="1:12" ht="16" x14ac:dyDescent="0.4">
      <c r="A23" s="12" t="s">
        <v>49</v>
      </c>
      <c r="B23" s="13">
        <v>174</v>
      </c>
      <c r="C23" s="14">
        <v>2.4500140805406927</v>
      </c>
      <c r="D23" s="14"/>
      <c r="E23" s="13">
        <v>12</v>
      </c>
      <c r="F23" s="15">
        <v>6.8965517241379306</v>
      </c>
      <c r="G23" s="14"/>
      <c r="H23" s="13">
        <v>116</v>
      </c>
      <c r="I23" s="14">
        <v>66.666666666666671</v>
      </c>
      <c r="J23" s="14"/>
      <c r="K23" s="16">
        <v>46</v>
      </c>
      <c r="L23" s="14">
        <v>26.436781609195403</v>
      </c>
    </row>
    <row r="24" spans="1:12" ht="16" x14ac:dyDescent="0.4">
      <c r="A24" s="12" t="s">
        <v>50</v>
      </c>
      <c r="B24" s="13">
        <v>192</v>
      </c>
      <c r="C24" s="14">
        <v>2.7034638130104196</v>
      </c>
      <c r="D24" s="14"/>
      <c r="E24" s="13">
        <v>9</v>
      </c>
      <c r="F24" s="15">
        <v>4.6875</v>
      </c>
      <c r="G24" s="14"/>
      <c r="H24" s="13">
        <v>122</v>
      </c>
      <c r="I24" s="14">
        <v>63.541666666666664</v>
      </c>
      <c r="J24" s="14"/>
      <c r="K24" s="16">
        <v>61</v>
      </c>
      <c r="L24" s="14">
        <v>31.770833333333332</v>
      </c>
    </row>
    <row r="25" spans="1:12" ht="16" x14ac:dyDescent="0.4">
      <c r="A25" t="s">
        <v>51</v>
      </c>
      <c r="B25" s="13">
        <v>147</v>
      </c>
      <c r="C25" s="14">
        <v>2.0698394818361026</v>
      </c>
      <c r="D25" s="14"/>
      <c r="E25" s="13">
        <v>10</v>
      </c>
      <c r="F25" s="15">
        <v>6.8027210884353737</v>
      </c>
      <c r="G25" s="14"/>
      <c r="H25" s="13">
        <v>91</v>
      </c>
      <c r="I25" s="14">
        <v>61.904761904761905</v>
      </c>
      <c r="J25" s="14"/>
      <c r="K25" s="16">
        <v>46</v>
      </c>
      <c r="L25" s="14">
        <v>31.292517006802722</v>
      </c>
    </row>
    <row r="26" spans="1:12" ht="16" x14ac:dyDescent="0.4">
      <c r="A26" s="3" t="s">
        <v>52</v>
      </c>
      <c r="B26" s="17">
        <v>235</v>
      </c>
      <c r="C26" s="18">
        <v>3.3089270627992113</v>
      </c>
      <c r="D26" s="18"/>
      <c r="E26" s="17">
        <v>4</v>
      </c>
      <c r="F26" s="19">
        <v>1.7021276595744681</v>
      </c>
      <c r="G26" s="18"/>
      <c r="H26" s="17">
        <v>196</v>
      </c>
      <c r="I26" s="18">
        <v>83.40425531914893</v>
      </c>
      <c r="J26" s="18"/>
      <c r="K26" s="20">
        <v>35</v>
      </c>
      <c r="L26" s="18">
        <v>14.893617021276595</v>
      </c>
    </row>
  </sheetData>
  <mergeCells count="4">
    <mergeCell ref="B2:C2"/>
    <mergeCell ref="E2:F2"/>
    <mergeCell ref="H2:I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7104-53CA-4475-AD14-25EA1DF24587}">
  <dimension ref="A1:K28"/>
  <sheetViews>
    <sheetView showGridLines="0" zoomScale="115" zoomScaleNormal="115" workbookViewId="0">
      <selection activeCell="G6" sqref="G6"/>
    </sheetView>
  </sheetViews>
  <sheetFormatPr defaultRowHeight="14.5" x14ac:dyDescent="0.35"/>
  <cols>
    <col min="1" max="1" width="20.453125" customWidth="1"/>
    <col min="3" max="3" width="1.54296875" customWidth="1"/>
    <col min="6" max="6" width="1.7265625" customWidth="1"/>
    <col min="9" max="9" width="1.453125" customWidth="1"/>
  </cols>
  <sheetData>
    <row r="1" spans="1:11" x14ac:dyDescent="0.35">
      <c r="A1" s="9" t="s">
        <v>53</v>
      </c>
    </row>
    <row r="2" spans="1:11" ht="29.15" customHeight="1" x14ac:dyDescent="0.35">
      <c r="A2" s="3" t="s">
        <v>54</v>
      </c>
      <c r="B2" s="4" t="s">
        <v>1</v>
      </c>
      <c r="C2" s="21"/>
      <c r="D2" s="118" t="s">
        <v>55</v>
      </c>
      <c r="E2" s="118"/>
      <c r="F2" s="1"/>
      <c r="G2" s="118" t="s">
        <v>56</v>
      </c>
      <c r="H2" s="118"/>
      <c r="I2" s="1"/>
      <c r="J2" s="118" t="s">
        <v>57</v>
      </c>
      <c r="K2" s="118"/>
    </row>
    <row r="3" spans="1:11" x14ac:dyDescent="0.35">
      <c r="B3" s="3" t="s">
        <v>58</v>
      </c>
      <c r="C3" s="3"/>
      <c r="D3" s="2" t="s">
        <v>58</v>
      </c>
      <c r="E3" s="2" t="s">
        <v>59</v>
      </c>
      <c r="F3" s="2"/>
      <c r="G3" s="2" t="s">
        <v>58</v>
      </c>
      <c r="H3" s="2" t="s">
        <v>59</v>
      </c>
      <c r="I3" s="2"/>
      <c r="J3" s="2" t="s">
        <v>58</v>
      </c>
      <c r="K3" s="2" t="s">
        <v>59</v>
      </c>
    </row>
    <row r="4" spans="1:11" ht="18" customHeight="1" x14ac:dyDescent="0.35">
      <c r="A4" s="9" t="s">
        <v>60</v>
      </c>
      <c r="B4" s="67">
        <v>1312</v>
      </c>
      <c r="C4" s="67"/>
      <c r="D4" s="67">
        <v>870</v>
      </c>
      <c r="E4" s="67">
        <v>7813.3421904761917</v>
      </c>
      <c r="F4" s="67"/>
      <c r="G4" s="67">
        <v>278</v>
      </c>
      <c r="H4" s="67">
        <v>9849.2897765567777</v>
      </c>
      <c r="I4" s="67"/>
      <c r="J4" s="67">
        <v>164</v>
      </c>
      <c r="K4" s="67">
        <v>29192.9460652251</v>
      </c>
    </row>
    <row r="5" spans="1:11" ht="18" customHeight="1" x14ac:dyDescent="0.35">
      <c r="A5" t="s">
        <v>30</v>
      </c>
      <c r="B5" s="5">
        <v>2</v>
      </c>
      <c r="C5" s="5"/>
      <c r="D5" s="5">
        <v>1</v>
      </c>
      <c r="E5" s="5">
        <v>10</v>
      </c>
      <c r="F5" s="5"/>
      <c r="G5" s="5">
        <v>1</v>
      </c>
      <c r="H5" s="5">
        <v>25.833333333333336</v>
      </c>
      <c r="I5" s="5"/>
      <c r="J5" s="5">
        <v>0</v>
      </c>
      <c r="K5" s="5">
        <v>0</v>
      </c>
    </row>
    <row r="6" spans="1:11" x14ac:dyDescent="0.35">
      <c r="A6" t="s">
        <v>32</v>
      </c>
      <c r="B6" s="5">
        <v>129</v>
      </c>
      <c r="C6" s="5"/>
      <c r="D6" s="5">
        <v>90</v>
      </c>
      <c r="E6" s="5">
        <v>669.50000000000011</v>
      </c>
      <c r="F6" s="5"/>
      <c r="G6" s="5">
        <v>24</v>
      </c>
      <c r="H6" s="5">
        <v>852.40000000000066</v>
      </c>
      <c r="I6" s="5"/>
      <c r="J6" s="5">
        <v>15</v>
      </c>
      <c r="K6" s="5">
        <v>3075.4749999999999</v>
      </c>
    </row>
    <row r="7" spans="1:11" x14ac:dyDescent="0.35">
      <c r="A7" t="s">
        <v>33</v>
      </c>
      <c r="B7" s="5">
        <v>76</v>
      </c>
      <c r="C7" s="5"/>
      <c r="D7" s="5">
        <v>45</v>
      </c>
      <c r="E7" s="5">
        <v>394.75000000000006</v>
      </c>
      <c r="F7" s="5"/>
      <c r="G7" s="5">
        <v>17</v>
      </c>
      <c r="H7" s="5">
        <v>682.14880952380986</v>
      </c>
      <c r="I7" s="5"/>
      <c r="J7" s="5">
        <v>14</v>
      </c>
      <c r="K7" s="5">
        <v>1952.1666666666665</v>
      </c>
    </row>
    <row r="8" spans="1:11" x14ac:dyDescent="0.35">
      <c r="A8" t="s">
        <v>34</v>
      </c>
      <c r="B8" s="5">
        <v>40</v>
      </c>
      <c r="C8" s="5"/>
      <c r="D8" s="5">
        <v>23</v>
      </c>
      <c r="E8" s="5">
        <v>263.56666666666666</v>
      </c>
      <c r="F8" s="5"/>
      <c r="G8" s="5">
        <v>13</v>
      </c>
      <c r="H8" s="5">
        <v>426.02976190476187</v>
      </c>
      <c r="I8" s="5"/>
      <c r="J8" s="5">
        <v>4</v>
      </c>
      <c r="K8" s="5">
        <v>376.25</v>
      </c>
    </row>
    <row r="9" spans="1:11" x14ac:dyDescent="0.35">
      <c r="A9" t="s">
        <v>35</v>
      </c>
      <c r="B9" s="5">
        <v>47</v>
      </c>
      <c r="C9" s="5"/>
      <c r="D9" s="5">
        <v>36</v>
      </c>
      <c r="E9" s="5">
        <v>305.52380952380958</v>
      </c>
      <c r="F9" s="5"/>
      <c r="G9" s="5">
        <v>5</v>
      </c>
      <c r="H9" s="5">
        <v>148.12499999999994</v>
      </c>
      <c r="I9" s="5"/>
      <c r="J9" s="5">
        <v>6</v>
      </c>
      <c r="K9" s="5">
        <v>900.66666666666674</v>
      </c>
    </row>
    <row r="10" spans="1:11" x14ac:dyDescent="0.35">
      <c r="A10" t="s">
        <v>36</v>
      </c>
      <c r="B10" s="5">
        <v>99</v>
      </c>
      <c r="C10" s="5"/>
      <c r="D10" s="5">
        <v>76</v>
      </c>
      <c r="E10" s="5">
        <v>578.20000000000027</v>
      </c>
      <c r="F10" s="5"/>
      <c r="G10" s="5">
        <v>14</v>
      </c>
      <c r="H10" s="5">
        <v>547.03333333333308</v>
      </c>
      <c r="I10" s="5"/>
      <c r="J10" s="5">
        <v>9</v>
      </c>
      <c r="K10" s="5">
        <v>925.33333333333348</v>
      </c>
    </row>
    <row r="11" spans="1:11" x14ac:dyDescent="0.35">
      <c r="A11" t="s">
        <v>37</v>
      </c>
      <c r="B11" s="5">
        <v>91</v>
      </c>
      <c r="C11" s="5"/>
      <c r="D11" s="5">
        <v>76</v>
      </c>
      <c r="E11" s="5">
        <v>677.05</v>
      </c>
      <c r="F11" s="5"/>
      <c r="G11" s="5">
        <v>12</v>
      </c>
      <c r="H11" s="5">
        <v>381.91666666666674</v>
      </c>
      <c r="I11" s="5"/>
      <c r="J11" s="5">
        <v>3</v>
      </c>
      <c r="K11" s="5">
        <v>833.08333333333337</v>
      </c>
    </row>
    <row r="12" spans="1:11" x14ac:dyDescent="0.35">
      <c r="A12" t="s">
        <v>38</v>
      </c>
      <c r="B12" s="5">
        <v>26</v>
      </c>
      <c r="C12" s="5"/>
      <c r="D12" s="5">
        <v>22</v>
      </c>
      <c r="E12" s="5">
        <v>163</v>
      </c>
      <c r="F12" s="5"/>
      <c r="G12" s="5">
        <v>0</v>
      </c>
      <c r="H12" s="5">
        <v>0</v>
      </c>
      <c r="I12" s="5"/>
      <c r="J12" s="5">
        <v>4</v>
      </c>
      <c r="K12" s="5">
        <v>1291.75</v>
      </c>
    </row>
    <row r="13" spans="1:11" x14ac:dyDescent="0.35">
      <c r="A13" t="s">
        <v>39</v>
      </c>
      <c r="B13" s="5">
        <v>71</v>
      </c>
      <c r="C13" s="5"/>
      <c r="D13" s="5">
        <v>48</v>
      </c>
      <c r="E13" s="5">
        <v>378.33333333333331</v>
      </c>
      <c r="F13" s="5"/>
      <c r="G13" s="5">
        <v>12</v>
      </c>
      <c r="H13" s="5">
        <v>370.08333333333331</v>
      </c>
      <c r="I13" s="5"/>
      <c r="J13" s="5">
        <v>11</v>
      </c>
      <c r="K13" s="5">
        <v>2239</v>
      </c>
    </row>
    <row r="14" spans="1:11" x14ac:dyDescent="0.35">
      <c r="A14" t="s">
        <v>40</v>
      </c>
      <c r="B14" s="5">
        <v>87</v>
      </c>
      <c r="C14" s="5"/>
      <c r="D14" s="5">
        <v>39</v>
      </c>
      <c r="E14" s="5">
        <v>413.74999999999994</v>
      </c>
      <c r="F14" s="5"/>
      <c r="G14" s="5">
        <v>33</v>
      </c>
      <c r="H14" s="5">
        <v>1148.8333333333335</v>
      </c>
      <c r="I14" s="5"/>
      <c r="J14" s="5">
        <v>15</v>
      </c>
      <c r="K14" s="5">
        <v>3001.166666666667</v>
      </c>
    </row>
    <row r="15" spans="1:11" x14ac:dyDescent="0.35">
      <c r="A15" t="s">
        <v>41</v>
      </c>
      <c r="B15" s="5">
        <v>81</v>
      </c>
      <c r="C15" s="5"/>
      <c r="D15" s="5">
        <v>44</v>
      </c>
      <c r="E15" s="5">
        <v>387.13333333333333</v>
      </c>
      <c r="F15" s="5"/>
      <c r="G15" s="5">
        <v>25</v>
      </c>
      <c r="H15" s="5">
        <v>880.63533333333351</v>
      </c>
      <c r="I15" s="5"/>
      <c r="J15" s="5">
        <v>12</v>
      </c>
      <c r="K15" s="5">
        <v>3193.4666666666672</v>
      </c>
    </row>
    <row r="16" spans="1:11" x14ac:dyDescent="0.35">
      <c r="A16" t="s">
        <v>42</v>
      </c>
      <c r="B16" s="5">
        <v>115</v>
      </c>
      <c r="C16" s="5"/>
      <c r="D16" s="5">
        <v>78</v>
      </c>
      <c r="E16" s="5">
        <v>524.18333333333328</v>
      </c>
      <c r="F16" s="5"/>
      <c r="G16" s="5">
        <v>24</v>
      </c>
      <c r="H16" s="5">
        <v>822.461538461538</v>
      </c>
      <c r="I16" s="5"/>
      <c r="J16" s="5">
        <v>13</v>
      </c>
      <c r="K16" s="5">
        <v>2008.0717948717952</v>
      </c>
    </row>
    <row r="17" spans="1:11" x14ac:dyDescent="0.35">
      <c r="A17" t="s">
        <v>43</v>
      </c>
      <c r="B17" s="5">
        <v>34</v>
      </c>
      <c r="C17" s="5"/>
      <c r="D17" s="5">
        <v>26</v>
      </c>
      <c r="E17" s="5">
        <v>249.93333333333334</v>
      </c>
      <c r="F17" s="5"/>
      <c r="G17" s="5">
        <v>7</v>
      </c>
      <c r="H17" s="5">
        <v>201.5916666666667</v>
      </c>
      <c r="I17" s="5"/>
      <c r="J17" s="5">
        <v>1</v>
      </c>
      <c r="K17" s="5">
        <v>62</v>
      </c>
    </row>
    <row r="18" spans="1:11" x14ac:dyDescent="0.35">
      <c r="A18" t="s">
        <v>44</v>
      </c>
      <c r="B18" s="5">
        <v>80</v>
      </c>
      <c r="C18" s="5"/>
      <c r="D18" s="5">
        <v>48</v>
      </c>
      <c r="E18" s="5">
        <v>567.99999999999989</v>
      </c>
      <c r="F18" s="5"/>
      <c r="G18" s="5">
        <v>19</v>
      </c>
      <c r="H18" s="5">
        <v>761.66666666666708</v>
      </c>
      <c r="I18" s="5"/>
      <c r="J18" s="5">
        <v>13</v>
      </c>
      <c r="K18" s="5">
        <v>2466.5</v>
      </c>
    </row>
    <row r="19" spans="1:11" x14ac:dyDescent="0.35">
      <c r="A19" t="s">
        <v>45</v>
      </c>
      <c r="B19" s="5">
        <v>71</v>
      </c>
      <c r="C19" s="5"/>
      <c r="D19" s="5">
        <v>43</v>
      </c>
      <c r="E19" s="5">
        <v>529.00000000000011</v>
      </c>
      <c r="F19" s="5"/>
      <c r="G19" s="5">
        <v>15</v>
      </c>
      <c r="H19" s="5">
        <v>610.16666666666663</v>
      </c>
      <c r="I19" s="5"/>
      <c r="J19" s="5">
        <v>13</v>
      </c>
      <c r="K19" s="5">
        <v>2284.2142857142858</v>
      </c>
    </row>
    <row r="20" spans="1:11" x14ac:dyDescent="0.35">
      <c r="A20" t="s">
        <v>46</v>
      </c>
      <c r="B20" s="5">
        <v>53</v>
      </c>
      <c r="C20" s="5"/>
      <c r="D20" s="5">
        <v>32</v>
      </c>
      <c r="E20" s="5">
        <v>365.5</v>
      </c>
      <c r="F20" s="5"/>
      <c r="G20" s="5">
        <v>11</v>
      </c>
      <c r="H20" s="5">
        <v>425.66666666666674</v>
      </c>
      <c r="I20" s="5"/>
      <c r="J20" s="5">
        <v>10</v>
      </c>
      <c r="K20" s="5">
        <v>2282.7035330261137</v>
      </c>
    </row>
    <row r="21" spans="1:11" x14ac:dyDescent="0.35">
      <c r="A21" s="6" t="s">
        <v>47</v>
      </c>
      <c r="B21" s="5">
        <v>41</v>
      </c>
      <c r="C21" s="5"/>
      <c r="D21" s="5">
        <v>23</v>
      </c>
      <c r="E21" s="5">
        <v>298.09100000000007</v>
      </c>
      <c r="F21" s="5"/>
      <c r="G21" s="5">
        <v>15</v>
      </c>
      <c r="H21" s="5">
        <v>537.84766666666656</v>
      </c>
      <c r="I21" s="5"/>
      <c r="J21" s="5">
        <v>3</v>
      </c>
      <c r="K21" s="5">
        <v>375.66666666666663</v>
      </c>
    </row>
    <row r="22" spans="1:11" x14ac:dyDescent="0.35">
      <c r="A22" t="s">
        <v>48</v>
      </c>
      <c r="B22" s="5">
        <v>30</v>
      </c>
      <c r="C22" s="5"/>
      <c r="D22" s="5">
        <v>24</v>
      </c>
      <c r="E22" s="5">
        <v>260.25</v>
      </c>
      <c r="F22" s="5"/>
      <c r="G22" s="5">
        <v>4</v>
      </c>
      <c r="H22" s="5">
        <v>139.5</v>
      </c>
      <c r="I22" s="5"/>
      <c r="J22" s="5">
        <v>2</v>
      </c>
      <c r="K22" s="5">
        <v>216.5</v>
      </c>
    </row>
    <row r="23" spans="1:11" x14ac:dyDescent="0.35">
      <c r="A23" t="s">
        <v>49</v>
      </c>
      <c r="B23" s="5">
        <v>31</v>
      </c>
      <c r="C23" s="5"/>
      <c r="D23" s="5">
        <v>20</v>
      </c>
      <c r="E23" s="5">
        <v>157.66666666666669</v>
      </c>
      <c r="F23" s="5"/>
      <c r="G23" s="5">
        <v>6</v>
      </c>
      <c r="H23" s="5">
        <v>222.99999999999994</v>
      </c>
      <c r="I23" s="5"/>
      <c r="J23" s="5">
        <v>5</v>
      </c>
      <c r="K23" s="5">
        <v>488.13978494623655</v>
      </c>
    </row>
    <row r="24" spans="1:11" x14ac:dyDescent="0.35">
      <c r="A24" t="s">
        <v>50</v>
      </c>
      <c r="B24" s="5">
        <v>36</v>
      </c>
      <c r="C24" s="5"/>
      <c r="D24" s="5">
        <v>24</v>
      </c>
      <c r="E24" s="5">
        <v>229</v>
      </c>
      <c r="F24" s="5"/>
      <c r="G24" s="5">
        <v>6</v>
      </c>
      <c r="H24" s="5">
        <v>188.5</v>
      </c>
      <c r="I24" s="5"/>
      <c r="J24" s="5">
        <v>6</v>
      </c>
      <c r="K24" s="5">
        <v>724.00000000000011</v>
      </c>
    </row>
    <row r="25" spans="1:11" x14ac:dyDescent="0.35">
      <c r="A25" t="s">
        <v>51</v>
      </c>
      <c r="B25" s="5">
        <v>28</v>
      </c>
      <c r="C25" s="5"/>
      <c r="D25" s="5">
        <v>24</v>
      </c>
      <c r="E25" s="5">
        <v>146</v>
      </c>
      <c r="F25" s="5"/>
      <c r="G25" s="5">
        <v>2</v>
      </c>
      <c r="H25" s="5">
        <v>78</v>
      </c>
      <c r="I25" s="5"/>
      <c r="J25" s="5">
        <v>2</v>
      </c>
      <c r="K25" s="5">
        <v>181.79166666666669</v>
      </c>
    </row>
    <row r="26" spans="1:11" x14ac:dyDescent="0.35">
      <c r="A26" t="s">
        <v>52</v>
      </c>
      <c r="B26" s="5">
        <v>35</v>
      </c>
      <c r="C26" s="5"/>
      <c r="D26" s="5">
        <v>22</v>
      </c>
      <c r="E26" s="5">
        <v>151.57738095238096</v>
      </c>
      <c r="F26" s="5"/>
      <c r="G26" s="5">
        <v>10</v>
      </c>
      <c r="H26" s="5">
        <v>312.84999999999997</v>
      </c>
      <c r="I26" s="5"/>
      <c r="J26" s="5">
        <v>3</v>
      </c>
      <c r="K26" s="5">
        <v>315</v>
      </c>
    </row>
    <row r="27" spans="1:11" x14ac:dyDescent="0.35">
      <c r="A27" s="3" t="s">
        <v>61</v>
      </c>
      <c r="B27" s="8">
        <v>9</v>
      </c>
      <c r="C27" s="8"/>
      <c r="D27" s="8">
        <v>6</v>
      </c>
      <c r="E27" s="8">
        <v>93.333333333333329</v>
      </c>
      <c r="F27" s="8"/>
      <c r="G27" s="8">
        <v>3</v>
      </c>
      <c r="H27" s="8">
        <v>85.000000000000014</v>
      </c>
      <c r="I27" s="8"/>
      <c r="J27" s="8">
        <v>0</v>
      </c>
      <c r="K27" s="8">
        <v>0</v>
      </c>
    </row>
    <row r="28" spans="1:11" ht="20.25" customHeight="1" x14ac:dyDescent="0.35">
      <c r="A28" t="s">
        <v>62</v>
      </c>
      <c r="B28" s="64">
        <v>100</v>
      </c>
      <c r="C28" s="64"/>
      <c r="D28" s="64">
        <v>66.310975609756099</v>
      </c>
      <c r="E28" s="64">
        <v>16.675372535361827</v>
      </c>
      <c r="F28" s="64"/>
      <c r="G28" s="64">
        <v>21.189024390243901</v>
      </c>
      <c r="H28" s="64">
        <v>21.020527736902448</v>
      </c>
      <c r="I28" s="64"/>
      <c r="J28" s="64">
        <v>12.5</v>
      </c>
      <c r="K28" s="64">
        <v>62.304099727735725</v>
      </c>
    </row>
  </sheetData>
  <mergeCells count="3">
    <mergeCell ref="D2:E2"/>
    <mergeCell ref="G2:H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E67EC-C9E1-4CB5-B95A-54A6141E3147}">
  <dimension ref="A1:I20"/>
  <sheetViews>
    <sheetView showGridLines="0" topLeftCell="A2" workbookViewId="0">
      <selection activeCell="I13" sqref="I13"/>
    </sheetView>
  </sheetViews>
  <sheetFormatPr defaultRowHeight="14.5" x14ac:dyDescent="0.35"/>
  <cols>
    <col min="1" max="1" width="4.1796875" style="88" customWidth="1"/>
    <col min="2" max="2" width="22.54296875" customWidth="1"/>
    <col min="3" max="3" width="26.26953125" customWidth="1"/>
    <col min="4" max="4" width="14.54296875" customWidth="1"/>
    <col min="5" max="7" width="10.453125" customWidth="1"/>
    <col min="8" max="8" width="1.7265625" customWidth="1"/>
    <col min="9" max="9" width="44.7265625" customWidth="1"/>
  </cols>
  <sheetData>
    <row r="1" spans="1:9" ht="16" x14ac:dyDescent="0.4">
      <c r="A1" s="22" t="s">
        <v>63</v>
      </c>
      <c r="C1" s="23"/>
      <c r="D1" s="23"/>
      <c r="E1" s="23"/>
      <c r="F1" s="24"/>
      <c r="G1" s="24"/>
      <c r="H1" s="24"/>
      <c r="I1" s="24"/>
    </row>
    <row r="2" spans="1:9" ht="30" customHeight="1" x14ac:dyDescent="0.4">
      <c r="A2" s="113" t="s">
        <v>64</v>
      </c>
      <c r="B2" s="25" t="s">
        <v>65</v>
      </c>
      <c r="C2" s="25" t="s">
        <v>66</v>
      </c>
      <c r="D2" s="25" t="s">
        <v>54</v>
      </c>
      <c r="E2" s="26" t="s">
        <v>67</v>
      </c>
      <c r="F2" s="26" t="s">
        <v>68</v>
      </c>
      <c r="G2" s="26" t="s">
        <v>69</v>
      </c>
      <c r="H2" s="26"/>
      <c r="I2" s="25" t="s">
        <v>70</v>
      </c>
    </row>
    <row r="3" spans="1:9" ht="22.5" customHeight="1" x14ac:dyDescent="0.35">
      <c r="A3" s="113"/>
      <c r="B3" s="114" t="s">
        <v>8</v>
      </c>
      <c r="C3" s="114"/>
      <c r="D3" s="114"/>
      <c r="E3" s="115">
        <v>8335.3997695852559</v>
      </c>
      <c r="F3" s="115">
        <v>415.3620007680492</v>
      </c>
      <c r="G3" s="115">
        <v>1635.7966666666666</v>
      </c>
      <c r="H3" s="115"/>
      <c r="I3" s="3"/>
    </row>
    <row r="4" spans="1:9" ht="29" x14ac:dyDescent="0.35">
      <c r="A4" s="89">
        <v>1</v>
      </c>
      <c r="B4" s="79" t="s">
        <v>71</v>
      </c>
      <c r="C4" s="80" t="s">
        <v>72</v>
      </c>
      <c r="D4" s="80" t="s">
        <v>73</v>
      </c>
      <c r="E4" s="81">
        <v>1189</v>
      </c>
      <c r="F4" s="81">
        <v>66.033333333333331</v>
      </c>
      <c r="G4" s="81">
        <v>210.5</v>
      </c>
      <c r="H4" s="81"/>
      <c r="I4" s="79" t="s">
        <v>74</v>
      </c>
    </row>
    <row r="5" spans="1:9" ht="29" x14ac:dyDescent="0.35">
      <c r="A5" s="89">
        <v>2</v>
      </c>
      <c r="B5" s="79" t="s">
        <v>75</v>
      </c>
      <c r="C5" s="80" t="s">
        <v>76</v>
      </c>
      <c r="D5" s="80" t="s">
        <v>77</v>
      </c>
      <c r="E5" s="81">
        <v>988</v>
      </c>
      <c r="F5" s="81">
        <v>55.125</v>
      </c>
      <c r="G5" s="81">
        <v>255.5</v>
      </c>
      <c r="H5" s="81"/>
      <c r="I5" s="82" t="s">
        <v>78</v>
      </c>
    </row>
    <row r="6" spans="1:9" ht="29" x14ac:dyDescent="0.35">
      <c r="A6" s="89">
        <v>3</v>
      </c>
      <c r="B6" s="79" t="s">
        <v>79</v>
      </c>
      <c r="C6" s="80" t="s">
        <v>80</v>
      </c>
      <c r="D6" s="80" t="s">
        <v>81</v>
      </c>
      <c r="E6" s="81">
        <v>835.16666666666674</v>
      </c>
      <c r="F6" s="81">
        <v>39.475000000000001</v>
      </c>
      <c r="G6" s="81">
        <v>155.82999999999998</v>
      </c>
      <c r="H6" s="81"/>
      <c r="I6" s="79" t="s">
        <v>82</v>
      </c>
    </row>
    <row r="7" spans="1:9" ht="29" x14ac:dyDescent="0.35">
      <c r="A7" s="89">
        <v>4</v>
      </c>
      <c r="B7" s="79" t="s">
        <v>83</v>
      </c>
      <c r="C7" s="80" t="s">
        <v>84</v>
      </c>
      <c r="D7" s="80" t="s">
        <v>85</v>
      </c>
      <c r="E7" s="81">
        <v>626.0940860215054</v>
      </c>
      <c r="F7" s="81">
        <v>25.93024193548387</v>
      </c>
      <c r="G7" s="81">
        <v>88.5</v>
      </c>
      <c r="H7" s="81"/>
      <c r="I7" s="82" t="s">
        <v>165</v>
      </c>
    </row>
    <row r="8" spans="1:9" ht="35.25" customHeight="1" x14ac:dyDescent="0.35">
      <c r="A8" s="89">
        <v>5</v>
      </c>
      <c r="B8" s="79" t="s">
        <v>86</v>
      </c>
      <c r="C8" s="79" t="s">
        <v>87</v>
      </c>
      <c r="D8" s="80" t="s">
        <v>88</v>
      </c>
      <c r="E8" s="81">
        <v>621.5</v>
      </c>
      <c r="F8" s="81">
        <v>27.5</v>
      </c>
      <c r="G8" s="81">
        <v>115.5</v>
      </c>
      <c r="H8" s="81"/>
      <c r="I8" s="79" t="s">
        <v>166</v>
      </c>
    </row>
    <row r="9" spans="1:9" ht="29" x14ac:dyDescent="0.35">
      <c r="A9" s="89">
        <v>6</v>
      </c>
      <c r="B9" s="79" t="s">
        <v>89</v>
      </c>
      <c r="C9" s="80" t="s">
        <v>90</v>
      </c>
      <c r="D9" s="80" t="s">
        <v>85</v>
      </c>
      <c r="E9" s="81">
        <v>569.7223502304148</v>
      </c>
      <c r="F9" s="81">
        <v>19.190092165898616</v>
      </c>
      <c r="G9" s="81">
        <v>53.5</v>
      </c>
      <c r="H9" s="81"/>
      <c r="I9" s="83" t="s">
        <v>91</v>
      </c>
    </row>
    <row r="10" spans="1:9" ht="43.5" x14ac:dyDescent="0.35">
      <c r="A10" s="89">
        <v>7</v>
      </c>
      <c r="B10" s="79" t="s">
        <v>92</v>
      </c>
      <c r="C10" s="80" t="s">
        <v>93</v>
      </c>
      <c r="D10" s="80" t="s">
        <v>94</v>
      </c>
      <c r="E10" s="81">
        <v>543</v>
      </c>
      <c r="F10" s="81">
        <v>24.166666666666668</v>
      </c>
      <c r="G10" s="81">
        <v>76.125</v>
      </c>
      <c r="H10" s="81"/>
      <c r="I10" s="82" t="s">
        <v>95</v>
      </c>
    </row>
    <row r="11" spans="1:9" ht="29" x14ac:dyDescent="0.35">
      <c r="A11" s="89">
        <v>8</v>
      </c>
      <c r="B11" s="79" t="s">
        <v>96</v>
      </c>
      <c r="C11" s="79" t="s">
        <v>97</v>
      </c>
      <c r="D11" s="80" t="s">
        <v>98</v>
      </c>
      <c r="E11" s="81">
        <v>527</v>
      </c>
      <c r="F11" s="81">
        <v>31.941666666666666</v>
      </c>
      <c r="G11" s="81">
        <v>87.5</v>
      </c>
      <c r="H11" s="81"/>
      <c r="I11" s="83" t="s">
        <v>167</v>
      </c>
    </row>
    <row r="12" spans="1:9" ht="29" x14ac:dyDescent="0.35">
      <c r="A12" s="89">
        <v>9</v>
      </c>
      <c r="B12" s="79" t="s">
        <v>99</v>
      </c>
      <c r="C12" s="80" t="s">
        <v>100</v>
      </c>
      <c r="D12" s="80" t="s">
        <v>40</v>
      </c>
      <c r="E12" s="81">
        <v>524.25</v>
      </c>
      <c r="F12" s="81">
        <v>31.808333333333334</v>
      </c>
      <c r="G12" s="81">
        <v>153.30000000000001</v>
      </c>
      <c r="H12" s="81"/>
      <c r="I12" s="83" t="s">
        <v>101</v>
      </c>
    </row>
    <row r="13" spans="1:9" ht="43.5" x14ac:dyDescent="0.35">
      <c r="A13" s="89">
        <v>10</v>
      </c>
      <c r="B13" s="79" t="s">
        <v>102</v>
      </c>
      <c r="C13" s="80" t="s">
        <v>103</v>
      </c>
      <c r="D13" s="80" t="s">
        <v>37</v>
      </c>
      <c r="E13" s="81">
        <v>513</v>
      </c>
      <c r="F13" s="81">
        <v>25.666666666666668</v>
      </c>
      <c r="G13" s="81">
        <v>95.5</v>
      </c>
      <c r="H13" s="81"/>
      <c r="I13" s="83" t="s">
        <v>169</v>
      </c>
    </row>
    <row r="14" spans="1:9" ht="43.5" x14ac:dyDescent="0.35">
      <c r="A14" s="89">
        <v>11</v>
      </c>
      <c r="B14" s="79" t="s">
        <v>104</v>
      </c>
      <c r="C14" s="79" t="s">
        <v>105</v>
      </c>
      <c r="D14" s="80" t="s">
        <v>40</v>
      </c>
      <c r="E14" s="81">
        <v>488.16666666666669</v>
      </c>
      <c r="F14" s="81">
        <v>22.941666666666666</v>
      </c>
      <c r="G14" s="81">
        <v>115.54166666666666</v>
      </c>
      <c r="H14" s="81"/>
      <c r="I14" s="83" t="s">
        <v>106</v>
      </c>
    </row>
    <row r="15" spans="1:9" ht="29" x14ac:dyDescent="0.35">
      <c r="A15" s="89">
        <v>12</v>
      </c>
      <c r="B15" s="79" t="s">
        <v>107</v>
      </c>
      <c r="C15" s="80" t="s">
        <v>108</v>
      </c>
      <c r="D15" s="80" t="s">
        <v>81</v>
      </c>
      <c r="E15" s="81">
        <v>472</v>
      </c>
      <c r="F15" s="81">
        <v>18.541666666666668</v>
      </c>
      <c r="G15" s="81">
        <v>83.5</v>
      </c>
      <c r="H15" s="81"/>
      <c r="I15" s="83" t="s">
        <v>109</v>
      </c>
    </row>
    <row r="16" spans="1:9" ht="29" x14ac:dyDescent="0.35">
      <c r="A16" s="89">
        <v>13</v>
      </c>
      <c r="B16" s="84" t="s">
        <v>110</v>
      </c>
      <c r="C16" s="85" t="s">
        <v>111</v>
      </c>
      <c r="D16" s="85" t="s">
        <v>81</v>
      </c>
      <c r="E16" s="86">
        <v>438.5</v>
      </c>
      <c r="F16" s="86">
        <v>27.041666666666668</v>
      </c>
      <c r="G16" s="86">
        <v>145</v>
      </c>
      <c r="H16" s="86"/>
      <c r="I16" s="87" t="s">
        <v>112</v>
      </c>
    </row>
    <row r="20" spans="5:8" x14ac:dyDescent="0.35">
      <c r="E20" s="5"/>
      <c r="F20" s="5"/>
      <c r="G20" s="5"/>
      <c r="H2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68C1-0DD1-4E2B-8AC2-6EBE54813AE2}">
  <dimension ref="A1:N13"/>
  <sheetViews>
    <sheetView showGridLines="0" workbookViewId="0">
      <selection activeCell="B12" sqref="B12"/>
    </sheetView>
  </sheetViews>
  <sheetFormatPr defaultRowHeight="14.5" x14ac:dyDescent="0.35"/>
  <cols>
    <col min="1" max="1" width="16" customWidth="1"/>
    <col min="3" max="3" width="1.7265625" customWidth="1"/>
    <col min="4" max="4" width="10.7265625" customWidth="1"/>
    <col min="7" max="7" width="2" customWidth="1"/>
    <col min="8" max="8" width="10.1796875" customWidth="1"/>
    <col min="11" max="11" width="1.453125" customWidth="1"/>
  </cols>
  <sheetData>
    <row r="1" spans="1:14" ht="15.5" x14ac:dyDescent="0.35">
      <c r="A1" s="56" t="s">
        <v>113</v>
      </c>
      <c r="B1" s="35"/>
      <c r="C1" s="35"/>
      <c r="D1" s="35"/>
      <c r="E1" s="35"/>
      <c r="F1" s="35"/>
      <c r="G1" s="35"/>
      <c r="H1" s="35"/>
      <c r="I1" s="6"/>
      <c r="J1" s="6"/>
      <c r="K1" s="35"/>
      <c r="L1" s="6"/>
      <c r="M1" s="6"/>
    </row>
    <row r="2" spans="1:14" ht="15.5" x14ac:dyDescent="0.35">
      <c r="A2" s="35" t="s">
        <v>168</v>
      </c>
      <c r="C2" s="35"/>
      <c r="D2" s="35"/>
      <c r="E2" s="35"/>
      <c r="F2" s="35"/>
      <c r="G2" s="35"/>
      <c r="H2" s="35"/>
      <c r="I2" s="6"/>
      <c r="J2" s="6"/>
      <c r="K2" s="35"/>
      <c r="L2" s="6"/>
      <c r="M2" s="6"/>
    </row>
    <row r="3" spans="1:14" ht="15.5" x14ac:dyDescent="0.35">
      <c r="A3" s="35"/>
      <c r="B3" s="35"/>
      <c r="C3" s="35"/>
      <c r="D3" s="119" t="s">
        <v>114</v>
      </c>
      <c r="E3" s="119"/>
      <c r="F3" s="119"/>
      <c r="G3" s="35"/>
      <c r="H3" s="119" t="s">
        <v>115</v>
      </c>
      <c r="I3" s="119"/>
      <c r="J3" s="119"/>
      <c r="K3" s="35"/>
      <c r="L3" s="120" t="s">
        <v>116</v>
      </c>
      <c r="M3" s="120"/>
    </row>
    <row r="4" spans="1:14" ht="31" x14ac:dyDescent="0.35">
      <c r="A4" s="60"/>
      <c r="B4" s="57" t="s">
        <v>117</v>
      </c>
      <c r="C4" s="116"/>
      <c r="D4" s="57" t="s">
        <v>118</v>
      </c>
      <c r="E4" s="57" t="s">
        <v>119</v>
      </c>
      <c r="F4" s="72" t="s">
        <v>120</v>
      </c>
      <c r="G4" s="116"/>
      <c r="H4" s="57" t="s">
        <v>118</v>
      </c>
      <c r="I4" s="57" t="s">
        <v>119</v>
      </c>
      <c r="J4" s="72" t="s">
        <v>120</v>
      </c>
      <c r="K4" s="116"/>
      <c r="L4" s="57" t="s">
        <v>121</v>
      </c>
      <c r="M4" s="73" t="s">
        <v>120</v>
      </c>
    </row>
    <row r="5" spans="1:14" ht="18" customHeight="1" x14ac:dyDescent="0.35">
      <c r="A5" s="56" t="s">
        <v>8</v>
      </c>
      <c r="B5" s="68">
        <v>6693.8240040183282</v>
      </c>
      <c r="C5" s="56"/>
      <c r="D5" s="68">
        <v>3313.039731798392</v>
      </c>
      <c r="E5" s="68">
        <v>2174.8095499977144</v>
      </c>
      <c r="F5" s="68">
        <v>228.15208333333331</v>
      </c>
      <c r="G5" s="68"/>
      <c r="H5" s="68">
        <v>474.35416666666669</v>
      </c>
      <c r="I5" s="68">
        <v>304.92472222222221</v>
      </c>
      <c r="J5" s="68">
        <v>135.55625000000001</v>
      </c>
      <c r="K5" s="68"/>
      <c r="L5" s="68">
        <v>25.612499999999997</v>
      </c>
      <c r="M5" s="69">
        <v>37.375</v>
      </c>
      <c r="N5" s="5"/>
    </row>
    <row r="6" spans="1:14" ht="18" customHeight="1" x14ac:dyDescent="0.35">
      <c r="A6" s="35" t="s">
        <v>122</v>
      </c>
      <c r="B6" s="58">
        <v>3248.7167153992809</v>
      </c>
      <c r="C6" s="35"/>
      <c r="D6" s="58">
        <v>1693.4967623539476</v>
      </c>
      <c r="E6" s="58">
        <v>1074.2007863786669</v>
      </c>
      <c r="F6" s="58">
        <v>46.054166666666667</v>
      </c>
      <c r="G6" s="35"/>
      <c r="H6" s="58">
        <v>219.17500000000001</v>
      </c>
      <c r="I6" s="58">
        <v>154.57750000000001</v>
      </c>
      <c r="J6" s="58">
        <v>50.75416666666667</v>
      </c>
      <c r="K6" s="35"/>
      <c r="L6" s="59">
        <v>2.7916666666666665</v>
      </c>
      <c r="M6" s="59">
        <v>7.666666666666667</v>
      </c>
    </row>
    <row r="7" spans="1:14" ht="15.5" x14ac:dyDescent="0.35">
      <c r="A7" s="35" t="s">
        <v>123</v>
      </c>
      <c r="B7" s="58">
        <v>249.42388555555559</v>
      </c>
      <c r="C7" s="35"/>
      <c r="D7" s="58">
        <v>122.92360833333333</v>
      </c>
      <c r="E7" s="58">
        <v>95.498888333333355</v>
      </c>
      <c r="F7" s="58">
        <v>10.3125</v>
      </c>
      <c r="G7" s="35"/>
      <c r="H7" s="58">
        <v>10.708333333333334</v>
      </c>
      <c r="I7" s="58">
        <v>8.1805555555555554</v>
      </c>
      <c r="J7" s="58">
        <v>0.25</v>
      </c>
      <c r="K7" s="35"/>
      <c r="L7" s="59">
        <v>1.55</v>
      </c>
      <c r="M7" s="59">
        <v>0</v>
      </c>
    </row>
    <row r="8" spans="1:14" ht="15.5" x14ac:dyDescent="0.35">
      <c r="A8" s="35" t="s">
        <v>124</v>
      </c>
      <c r="B8" s="58">
        <v>770.27618095238074</v>
      </c>
      <c r="C8" s="35"/>
      <c r="D8" s="58">
        <v>328.82074999999992</v>
      </c>
      <c r="E8" s="58">
        <v>216.60126428571422</v>
      </c>
      <c r="F8" s="58">
        <v>29.270833333333332</v>
      </c>
      <c r="G8" s="35"/>
      <c r="H8" s="58">
        <v>99.541666666666671</v>
      </c>
      <c r="I8" s="58">
        <v>66.666666666666671</v>
      </c>
      <c r="J8" s="58">
        <v>24.791666666666668</v>
      </c>
      <c r="K8" s="35"/>
      <c r="L8" s="59">
        <v>1.5833333333333333</v>
      </c>
      <c r="M8" s="59">
        <v>3</v>
      </c>
    </row>
    <row r="9" spans="1:14" ht="15.5" x14ac:dyDescent="0.35">
      <c r="A9" s="35" t="s">
        <v>125</v>
      </c>
      <c r="B9" s="58">
        <v>670.72499999999991</v>
      </c>
      <c r="C9" s="35"/>
      <c r="D9" s="58">
        <v>291.75</v>
      </c>
      <c r="E9" s="58">
        <v>211.5</v>
      </c>
      <c r="F9" s="58">
        <v>62.71458333333333</v>
      </c>
      <c r="G9" s="35"/>
      <c r="H9" s="58">
        <v>50</v>
      </c>
      <c r="I9" s="58">
        <v>35.833333333333336</v>
      </c>
      <c r="J9" s="58">
        <v>13.46875</v>
      </c>
      <c r="K9" s="35"/>
      <c r="L9" s="59">
        <v>3.2916666666666665</v>
      </c>
      <c r="M9" s="59">
        <v>2.1666666666666665</v>
      </c>
    </row>
    <row r="10" spans="1:14" ht="15.5" x14ac:dyDescent="0.35">
      <c r="A10" s="35" t="s">
        <v>126</v>
      </c>
      <c r="B10" s="58">
        <v>515.07499999999993</v>
      </c>
      <c r="C10" s="35"/>
      <c r="D10" s="58">
        <v>312.36666666666667</v>
      </c>
      <c r="E10" s="58">
        <v>185.79166666666666</v>
      </c>
      <c r="F10" s="58">
        <v>2.75</v>
      </c>
      <c r="G10" s="35"/>
      <c r="H10" s="58">
        <v>6.5</v>
      </c>
      <c r="I10" s="58">
        <v>7.666666666666667</v>
      </c>
      <c r="J10" s="58">
        <v>0</v>
      </c>
      <c r="K10" s="35"/>
      <c r="L10" s="59">
        <v>0</v>
      </c>
      <c r="M10" s="59">
        <v>0</v>
      </c>
    </row>
    <row r="11" spans="1:14" ht="15.5" x14ac:dyDescent="0.35">
      <c r="A11" s="35" t="s">
        <v>127</v>
      </c>
      <c r="B11" s="58">
        <v>1207.4197221111112</v>
      </c>
      <c r="C11" s="35"/>
      <c r="D11" s="58">
        <v>553.64027777777778</v>
      </c>
      <c r="E11" s="58">
        <v>379.55027766666666</v>
      </c>
      <c r="F11" s="58">
        <v>76.88333333333334</v>
      </c>
      <c r="G11" s="35"/>
      <c r="H11" s="58">
        <v>83.345833333333331</v>
      </c>
      <c r="I11" s="58">
        <v>28.5</v>
      </c>
      <c r="J11" s="58">
        <v>44.729166666666664</v>
      </c>
      <c r="K11" s="35"/>
      <c r="L11" s="59">
        <v>16.395833333333332</v>
      </c>
      <c r="M11" s="59">
        <v>24.375</v>
      </c>
    </row>
    <row r="12" spans="1:14" ht="15.5" x14ac:dyDescent="0.35">
      <c r="A12" s="60" t="s">
        <v>128</v>
      </c>
      <c r="B12" s="61">
        <v>32.187499999999993</v>
      </c>
      <c r="C12" s="60"/>
      <c r="D12" s="61">
        <v>10.041666666666666</v>
      </c>
      <c r="E12" s="61">
        <v>11.666666666666666</v>
      </c>
      <c r="F12" s="61">
        <v>0.16666666666666666</v>
      </c>
      <c r="G12" s="35"/>
      <c r="H12" s="61">
        <v>5.083333333333333</v>
      </c>
      <c r="I12" s="61">
        <v>3.5</v>
      </c>
      <c r="J12" s="61">
        <v>1.5625</v>
      </c>
      <c r="K12" s="35"/>
      <c r="L12" s="62">
        <v>0</v>
      </c>
      <c r="M12" s="62">
        <v>0.16666666666666666</v>
      </c>
    </row>
    <row r="13" spans="1:14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32"/>
    </row>
  </sheetData>
  <mergeCells count="3">
    <mergeCell ref="D3:F3"/>
    <mergeCell ref="H3:J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8A443-D383-43B6-A4C9-938B489021E4}">
  <dimension ref="A1:K10"/>
  <sheetViews>
    <sheetView showGridLines="0" topLeftCell="A2" workbookViewId="0">
      <selection activeCell="B9" sqref="B9"/>
    </sheetView>
  </sheetViews>
  <sheetFormatPr defaultRowHeight="14.5" x14ac:dyDescent="0.35"/>
  <cols>
    <col min="1" max="1" width="17.81640625" customWidth="1"/>
    <col min="2" max="2" width="9.7265625" customWidth="1"/>
    <col min="3" max="3" width="10.26953125" customWidth="1"/>
    <col min="4" max="4" width="2.1796875" customWidth="1"/>
    <col min="5" max="5" width="9.7265625" customWidth="1"/>
    <col min="6" max="6" width="10.54296875" customWidth="1"/>
    <col min="7" max="7" width="2.54296875" customWidth="1"/>
    <col min="8" max="8" width="9.7265625" customWidth="1"/>
    <col min="9" max="9" width="10.7265625" customWidth="1"/>
  </cols>
  <sheetData>
    <row r="1" spans="1:11" x14ac:dyDescent="0.35">
      <c r="A1" s="9" t="s">
        <v>162</v>
      </c>
      <c r="B1" s="9"/>
      <c r="C1" s="9"/>
      <c r="D1" s="9"/>
      <c r="G1" s="9"/>
    </row>
    <row r="2" spans="1:11" ht="21.75" customHeight="1" x14ac:dyDescent="0.35">
      <c r="B2" s="117" t="s">
        <v>129</v>
      </c>
      <c r="C2" s="117"/>
      <c r="D2" s="27"/>
      <c r="E2" s="117" t="s">
        <v>130</v>
      </c>
      <c r="F2" s="117"/>
      <c r="G2" s="27"/>
      <c r="H2" s="117" t="s">
        <v>131</v>
      </c>
      <c r="I2" s="117"/>
    </row>
    <row r="3" spans="1:11" ht="20.25" customHeight="1" x14ac:dyDescent="0.35">
      <c r="B3" s="4" t="s">
        <v>58</v>
      </c>
      <c r="C3" s="4" t="s">
        <v>28</v>
      </c>
      <c r="D3" s="21"/>
      <c r="E3" s="4" t="s">
        <v>58</v>
      </c>
      <c r="F3" s="4" t="s">
        <v>28</v>
      </c>
      <c r="G3" s="21"/>
      <c r="H3" s="4" t="s">
        <v>58</v>
      </c>
      <c r="I3" s="4" t="s">
        <v>28</v>
      </c>
    </row>
    <row r="4" spans="1:11" ht="18" customHeight="1" x14ac:dyDescent="0.35">
      <c r="A4" s="9" t="s">
        <v>8</v>
      </c>
      <c r="B4" s="67">
        <v>7641</v>
      </c>
      <c r="C4" s="67">
        <v>100</v>
      </c>
      <c r="D4" s="67"/>
      <c r="E4" s="67">
        <v>6799</v>
      </c>
      <c r="F4" s="9">
        <v>100</v>
      </c>
      <c r="G4" s="67"/>
      <c r="H4" s="67">
        <v>842</v>
      </c>
      <c r="I4" s="9">
        <v>100</v>
      </c>
      <c r="K4" s="5">
        <f>SUM(E4,H4)</f>
        <v>7641</v>
      </c>
    </row>
    <row r="5" spans="1:11" ht="18" customHeight="1" x14ac:dyDescent="0.35">
      <c r="A5" t="s">
        <v>132</v>
      </c>
      <c r="B5" s="5">
        <v>5667</v>
      </c>
      <c r="C5" s="5">
        <v>74.16568511974873</v>
      </c>
      <c r="D5" s="5"/>
      <c r="E5" s="5">
        <v>5662</v>
      </c>
      <c r="F5" s="28">
        <v>83.276952493013681</v>
      </c>
      <c r="G5" s="5"/>
      <c r="H5" s="5">
        <v>5</v>
      </c>
      <c r="I5" s="28">
        <v>0.59382422802850354</v>
      </c>
    </row>
    <row r="6" spans="1:11" x14ac:dyDescent="0.35">
      <c r="A6" t="s">
        <v>133</v>
      </c>
      <c r="B6" s="5">
        <v>504</v>
      </c>
      <c r="C6" s="5">
        <v>6.5959952885747937</v>
      </c>
      <c r="D6" s="5"/>
      <c r="E6" s="5">
        <v>447</v>
      </c>
      <c r="F6" s="28">
        <v>6.5744962494484485</v>
      </c>
      <c r="G6" s="5"/>
      <c r="H6" s="5">
        <v>57</v>
      </c>
      <c r="I6" s="28">
        <v>6.7695961995249405</v>
      </c>
    </row>
    <row r="7" spans="1:11" x14ac:dyDescent="0.35">
      <c r="A7" t="s">
        <v>134</v>
      </c>
      <c r="B7" s="5">
        <v>996</v>
      </c>
      <c r="C7" s="5">
        <v>13.034943070278759</v>
      </c>
      <c r="D7" s="5"/>
      <c r="E7" s="5">
        <v>336</v>
      </c>
      <c r="F7" s="28">
        <v>4.9419032210619207</v>
      </c>
      <c r="G7" s="5"/>
      <c r="H7" s="5">
        <v>660</v>
      </c>
      <c r="I7" s="28">
        <v>78.384798099762463</v>
      </c>
    </row>
    <row r="8" spans="1:11" x14ac:dyDescent="0.35">
      <c r="A8" t="s">
        <v>135</v>
      </c>
      <c r="B8" s="5">
        <v>26</v>
      </c>
      <c r="C8" s="5">
        <v>0.34026959822012826</v>
      </c>
      <c r="D8" s="5"/>
      <c r="E8" s="5">
        <v>26</v>
      </c>
      <c r="F8" s="28">
        <v>0.38240917782026768</v>
      </c>
      <c r="G8" s="5"/>
      <c r="H8" s="5">
        <v>0</v>
      </c>
      <c r="I8" s="28">
        <v>0</v>
      </c>
    </row>
    <row r="9" spans="1:11" x14ac:dyDescent="0.35">
      <c r="A9" s="3" t="s">
        <v>136</v>
      </c>
      <c r="B9" s="8">
        <v>448</v>
      </c>
      <c r="C9" s="8">
        <v>5.863106923177595</v>
      </c>
      <c r="D9" s="5"/>
      <c r="E9" s="8">
        <v>328</v>
      </c>
      <c r="F9" s="29">
        <v>4.8242388586556846</v>
      </c>
      <c r="G9" s="5"/>
      <c r="H9" s="8">
        <v>120</v>
      </c>
      <c r="I9" s="29">
        <v>14.251781472684085</v>
      </c>
    </row>
    <row r="10" spans="1:11" x14ac:dyDescent="0.35">
      <c r="B10" s="5"/>
      <c r="C10" s="5"/>
      <c r="D10" s="5"/>
      <c r="E10" s="5"/>
      <c r="F10" s="5"/>
      <c r="G10" s="5"/>
      <c r="H10" s="5"/>
      <c r="I10" s="5"/>
    </row>
  </sheetData>
  <mergeCells count="3">
    <mergeCell ref="B2:C2"/>
    <mergeCell ref="E2:F2"/>
    <mergeCell ref="H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8E04-E81F-43F4-93E2-F6888F0B0F78}">
  <dimension ref="A1:P28"/>
  <sheetViews>
    <sheetView showGridLines="0" topLeftCell="A4" workbookViewId="0">
      <selection activeCell="C22" sqref="C22"/>
    </sheetView>
  </sheetViews>
  <sheetFormatPr defaultRowHeight="14.5" x14ac:dyDescent="0.35"/>
  <cols>
    <col min="1" max="1" width="18.453125" customWidth="1"/>
  </cols>
  <sheetData>
    <row r="1" spans="1:16" x14ac:dyDescent="0.35">
      <c r="A1" s="9" t="s">
        <v>163</v>
      </c>
    </row>
    <row r="2" spans="1:16" ht="22.5" customHeight="1" x14ac:dyDescent="0.35">
      <c r="B2" s="121" t="s">
        <v>1</v>
      </c>
      <c r="C2" s="121" t="s">
        <v>137</v>
      </c>
      <c r="D2" s="121" t="s">
        <v>138</v>
      </c>
      <c r="E2" s="117" t="s">
        <v>24</v>
      </c>
      <c r="F2" s="117"/>
      <c r="G2" s="117" t="s">
        <v>139</v>
      </c>
      <c r="H2" s="117"/>
      <c r="I2" s="117" t="s">
        <v>26</v>
      </c>
      <c r="J2" s="117"/>
      <c r="K2" s="117" t="s">
        <v>15</v>
      </c>
      <c r="L2" s="117"/>
      <c r="M2" s="117" t="s">
        <v>4</v>
      </c>
      <c r="N2" s="117"/>
    </row>
    <row r="3" spans="1:16" x14ac:dyDescent="0.35">
      <c r="B3" s="122"/>
      <c r="C3" s="122" t="s">
        <v>140</v>
      </c>
      <c r="D3" s="122"/>
      <c r="E3" s="30" t="s">
        <v>130</v>
      </c>
      <c r="F3" s="31" t="s">
        <v>131</v>
      </c>
      <c r="G3" s="31" t="s">
        <v>130</v>
      </c>
      <c r="H3" s="31" t="s">
        <v>131</v>
      </c>
      <c r="I3" s="31" t="s">
        <v>130</v>
      </c>
      <c r="J3" s="31" t="s">
        <v>131</v>
      </c>
      <c r="K3" s="31" t="s">
        <v>130</v>
      </c>
      <c r="L3" s="31" t="s">
        <v>131</v>
      </c>
      <c r="M3" s="31" t="s">
        <v>130</v>
      </c>
      <c r="N3" s="31" t="s">
        <v>131</v>
      </c>
    </row>
    <row r="4" spans="1:16" ht="18" customHeight="1" x14ac:dyDescent="0.35">
      <c r="A4" s="70" t="s">
        <v>8</v>
      </c>
      <c r="B4" s="67">
        <v>7641</v>
      </c>
      <c r="C4" s="67">
        <v>6799</v>
      </c>
      <c r="D4" s="67">
        <v>842</v>
      </c>
      <c r="E4" s="67">
        <v>234</v>
      </c>
      <c r="F4" s="67">
        <v>66</v>
      </c>
      <c r="G4" s="67">
        <v>4547</v>
      </c>
      <c r="H4" s="67">
        <v>447</v>
      </c>
      <c r="I4" s="67">
        <v>1607</v>
      </c>
      <c r="J4" s="67">
        <v>201</v>
      </c>
      <c r="K4" s="67">
        <v>264</v>
      </c>
      <c r="L4" s="67">
        <v>44</v>
      </c>
      <c r="M4" s="67">
        <v>146</v>
      </c>
      <c r="N4" s="67">
        <v>84</v>
      </c>
    </row>
    <row r="5" spans="1:16" ht="18" customHeight="1" x14ac:dyDescent="0.35">
      <c r="A5" t="s">
        <v>30</v>
      </c>
      <c r="B5" s="5">
        <v>57</v>
      </c>
      <c r="C5" s="5">
        <v>53</v>
      </c>
      <c r="D5" s="5">
        <v>4</v>
      </c>
      <c r="E5" s="5">
        <v>0</v>
      </c>
      <c r="F5" s="5">
        <v>0</v>
      </c>
      <c r="G5" s="5">
        <v>32</v>
      </c>
      <c r="H5" s="5">
        <v>1</v>
      </c>
      <c r="I5" s="5">
        <v>9</v>
      </c>
      <c r="J5" s="5">
        <v>0</v>
      </c>
      <c r="K5" s="5">
        <v>12</v>
      </c>
      <c r="L5" s="5">
        <v>2</v>
      </c>
      <c r="M5" s="5">
        <v>0</v>
      </c>
      <c r="N5" s="5">
        <v>1</v>
      </c>
      <c r="P5" s="64">
        <f>D5*100/B5</f>
        <v>7.0175438596491224</v>
      </c>
    </row>
    <row r="6" spans="1:16" x14ac:dyDescent="0.35">
      <c r="A6" t="s">
        <v>32</v>
      </c>
      <c r="B6" s="5">
        <v>608</v>
      </c>
      <c r="C6" s="5">
        <v>535</v>
      </c>
      <c r="D6" s="5">
        <v>73</v>
      </c>
      <c r="E6" s="5">
        <v>39</v>
      </c>
      <c r="F6" s="5">
        <v>5</v>
      </c>
      <c r="G6" s="5">
        <v>324</v>
      </c>
      <c r="H6" s="5">
        <v>39</v>
      </c>
      <c r="I6" s="5">
        <v>165</v>
      </c>
      <c r="J6" s="5">
        <v>20</v>
      </c>
      <c r="K6" s="5">
        <v>1</v>
      </c>
      <c r="L6" s="5">
        <v>0</v>
      </c>
      <c r="M6" s="5">
        <v>6</v>
      </c>
      <c r="N6" s="5">
        <v>9</v>
      </c>
      <c r="P6" s="64">
        <f t="shared" ref="P6:P27" si="0">D6*100/B6</f>
        <v>12.006578947368421</v>
      </c>
    </row>
    <row r="7" spans="1:16" x14ac:dyDescent="0.35">
      <c r="A7" t="s">
        <v>33</v>
      </c>
      <c r="B7" s="5">
        <v>729</v>
      </c>
      <c r="C7" s="5">
        <v>648</v>
      </c>
      <c r="D7" s="5">
        <v>81</v>
      </c>
      <c r="E7" s="5">
        <v>2</v>
      </c>
      <c r="F7" s="5">
        <v>3</v>
      </c>
      <c r="G7" s="5">
        <v>395</v>
      </c>
      <c r="H7" s="5">
        <v>28</v>
      </c>
      <c r="I7" s="5">
        <v>224</v>
      </c>
      <c r="J7" s="5">
        <v>28</v>
      </c>
      <c r="K7" s="5">
        <v>21</v>
      </c>
      <c r="L7" s="5">
        <v>10</v>
      </c>
      <c r="M7" s="5">
        <v>6</v>
      </c>
      <c r="N7" s="5">
        <v>12</v>
      </c>
      <c r="P7" s="64">
        <f t="shared" si="0"/>
        <v>11.111111111111111</v>
      </c>
    </row>
    <row r="8" spans="1:16" x14ac:dyDescent="0.35">
      <c r="A8" t="s">
        <v>34</v>
      </c>
      <c r="B8" s="5">
        <v>455</v>
      </c>
      <c r="C8" s="5">
        <v>412</v>
      </c>
      <c r="D8" s="5">
        <v>43</v>
      </c>
      <c r="E8" s="5">
        <v>1</v>
      </c>
      <c r="F8" s="5">
        <v>1</v>
      </c>
      <c r="G8" s="5">
        <v>161</v>
      </c>
      <c r="H8" s="5">
        <v>11</v>
      </c>
      <c r="I8" s="5">
        <v>210</v>
      </c>
      <c r="J8" s="5">
        <v>16</v>
      </c>
      <c r="K8" s="5">
        <v>24</v>
      </c>
      <c r="L8" s="5">
        <v>5</v>
      </c>
      <c r="M8" s="5">
        <v>16</v>
      </c>
      <c r="N8" s="5">
        <v>10</v>
      </c>
      <c r="P8" s="64">
        <f t="shared" si="0"/>
        <v>9.4505494505494507</v>
      </c>
    </row>
    <row r="9" spans="1:16" x14ac:dyDescent="0.35">
      <c r="A9" t="s">
        <v>35</v>
      </c>
      <c r="B9" s="5">
        <v>205</v>
      </c>
      <c r="C9" s="5">
        <v>173</v>
      </c>
      <c r="D9" s="5">
        <v>32</v>
      </c>
      <c r="E9" s="5">
        <v>7</v>
      </c>
      <c r="F9" s="5">
        <v>6</v>
      </c>
      <c r="G9" s="5">
        <v>107</v>
      </c>
      <c r="H9" s="5">
        <v>15</v>
      </c>
      <c r="I9" s="5">
        <v>52</v>
      </c>
      <c r="J9" s="5">
        <v>10</v>
      </c>
      <c r="K9" s="5">
        <v>4</v>
      </c>
      <c r="L9" s="5">
        <v>0</v>
      </c>
      <c r="M9" s="5">
        <v>3</v>
      </c>
      <c r="N9" s="5">
        <v>1</v>
      </c>
      <c r="P9" s="64">
        <f t="shared" si="0"/>
        <v>15.609756097560975</v>
      </c>
    </row>
    <row r="10" spans="1:16" x14ac:dyDescent="0.35">
      <c r="A10" t="s">
        <v>36</v>
      </c>
      <c r="B10" s="5">
        <v>317</v>
      </c>
      <c r="C10" s="5">
        <v>265</v>
      </c>
      <c r="D10" s="5">
        <v>52</v>
      </c>
      <c r="E10" s="5">
        <v>15</v>
      </c>
      <c r="F10" s="5">
        <v>6</v>
      </c>
      <c r="G10" s="5">
        <v>200</v>
      </c>
      <c r="H10" s="5">
        <v>33</v>
      </c>
      <c r="I10" s="5">
        <v>39</v>
      </c>
      <c r="J10" s="5">
        <v>7</v>
      </c>
      <c r="K10" s="5">
        <v>5</v>
      </c>
      <c r="L10" s="5">
        <v>0</v>
      </c>
      <c r="M10" s="5">
        <v>5</v>
      </c>
      <c r="N10" s="5">
        <v>6</v>
      </c>
      <c r="P10" s="64">
        <f t="shared" si="0"/>
        <v>16.403785488958992</v>
      </c>
    </row>
    <row r="11" spans="1:16" x14ac:dyDescent="0.35">
      <c r="A11" t="s">
        <v>37</v>
      </c>
      <c r="B11" s="5">
        <v>262</v>
      </c>
      <c r="C11" s="5">
        <v>228</v>
      </c>
      <c r="D11" s="5">
        <v>34</v>
      </c>
      <c r="E11" s="5">
        <v>17</v>
      </c>
      <c r="F11" s="5">
        <v>1</v>
      </c>
      <c r="G11" s="5">
        <v>174</v>
      </c>
      <c r="H11" s="5">
        <v>20</v>
      </c>
      <c r="I11" s="5">
        <v>35</v>
      </c>
      <c r="J11" s="5">
        <v>9</v>
      </c>
      <c r="K11" s="5">
        <v>0</v>
      </c>
      <c r="L11" s="5">
        <v>0</v>
      </c>
      <c r="M11" s="5">
        <v>2</v>
      </c>
      <c r="N11" s="5">
        <v>4</v>
      </c>
      <c r="P11" s="64">
        <f t="shared" si="0"/>
        <v>12.977099236641221</v>
      </c>
    </row>
    <row r="12" spans="1:16" x14ac:dyDescent="0.35">
      <c r="A12" t="s">
        <v>38</v>
      </c>
      <c r="B12" s="5">
        <v>93</v>
      </c>
      <c r="C12" s="5">
        <v>85</v>
      </c>
      <c r="D12" s="5">
        <v>8</v>
      </c>
      <c r="E12" s="5">
        <v>6</v>
      </c>
      <c r="F12" s="5">
        <v>1</v>
      </c>
      <c r="G12" s="5">
        <v>71</v>
      </c>
      <c r="H12" s="5">
        <v>4</v>
      </c>
      <c r="I12" s="5">
        <v>7</v>
      </c>
      <c r="J12" s="5">
        <v>1</v>
      </c>
      <c r="K12" s="5">
        <v>0</v>
      </c>
      <c r="L12" s="5">
        <v>0</v>
      </c>
      <c r="M12" s="5">
        <v>1</v>
      </c>
      <c r="N12" s="5">
        <v>2</v>
      </c>
      <c r="P12" s="64">
        <f t="shared" si="0"/>
        <v>8.6021505376344081</v>
      </c>
    </row>
    <row r="13" spans="1:16" x14ac:dyDescent="0.35">
      <c r="A13" t="s">
        <v>39</v>
      </c>
      <c r="B13" s="5">
        <v>676</v>
      </c>
      <c r="C13" s="5">
        <v>611</v>
      </c>
      <c r="D13" s="5">
        <v>65</v>
      </c>
      <c r="E13" s="5">
        <v>7</v>
      </c>
      <c r="F13" s="5">
        <v>1</v>
      </c>
      <c r="G13" s="5">
        <v>209</v>
      </c>
      <c r="H13" s="5">
        <v>22</v>
      </c>
      <c r="I13" s="5">
        <v>199</v>
      </c>
      <c r="J13" s="5">
        <v>11</v>
      </c>
      <c r="K13" s="5">
        <v>181</v>
      </c>
      <c r="L13" s="5">
        <v>26</v>
      </c>
      <c r="M13" s="5">
        <v>15</v>
      </c>
      <c r="N13" s="5">
        <v>5</v>
      </c>
      <c r="P13" s="64">
        <f t="shared" si="0"/>
        <v>9.615384615384615</v>
      </c>
    </row>
    <row r="14" spans="1:16" x14ac:dyDescent="0.35">
      <c r="A14" t="s">
        <v>40</v>
      </c>
      <c r="B14" s="5">
        <v>292</v>
      </c>
      <c r="C14" s="5">
        <v>260</v>
      </c>
      <c r="D14" s="5">
        <v>32</v>
      </c>
      <c r="E14" s="5">
        <v>27</v>
      </c>
      <c r="F14" s="5">
        <v>4</v>
      </c>
      <c r="G14" s="5">
        <v>191</v>
      </c>
      <c r="H14" s="5">
        <v>22</v>
      </c>
      <c r="I14" s="5">
        <v>35</v>
      </c>
      <c r="J14" s="5">
        <v>4</v>
      </c>
      <c r="K14" s="5">
        <v>0</v>
      </c>
      <c r="L14" s="5">
        <v>0</v>
      </c>
      <c r="M14" s="5">
        <v>7</v>
      </c>
      <c r="N14" s="5">
        <v>2</v>
      </c>
      <c r="P14" s="64">
        <f t="shared" si="0"/>
        <v>10.95890410958904</v>
      </c>
    </row>
    <row r="15" spans="1:16" x14ac:dyDescent="0.35">
      <c r="A15" t="s">
        <v>41</v>
      </c>
      <c r="B15" s="5">
        <v>400</v>
      </c>
      <c r="C15" s="5">
        <v>364</v>
      </c>
      <c r="D15" s="5">
        <v>36</v>
      </c>
      <c r="E15" s="5">
        <v>14</v>
      </c>
      <c r="F15" s="5">
        <v>10</v>
      </c>
      <c r="G15" s="5">
        <v>258</v>
      </c>
      <c r="H15" s="5">
        <v>21</v>
      </c>
      <c r="I15" s="5">
        <v>72</v>
      </c>
      <c r="J15" s="5">
        <v>4</v>
      </c>
      <c r="K15" s="5">
        <v>5</v>
      </c>
      <c r="L15" s="5">
        <v>0</v>
      </c>
      <c r="M15" s="5">
        <v>15</v>
      </c>
      <c r="N15" s="5">
        <v>1</v>
      </c>
      <c r="P15" s="64">
        <f t="shared" si="0"/>
        <v>9</v>
      </c>
    </row>
    <row r="16" spans="1:16" x14ac:dyDescent="0.35">
      <c r="A16" t="s">
        <v>42</v>
      </c>
      <c r="B16" s="5">
        <v>599</v>
      </c>
      <c r="C16" s="5">
        <v>543</v>
      </c>
      <c r="D16" s="5">
        <v>56</v>
      </c>
      <c r="E16" s="5">
        <v>23</v>
      </c>
      <c r="F16" s="5">
        <v>6</v>
      </c>
      <c r="G16" s="5">
        <v>425</v>
      </c>
      <c r="H16" s="5">
        <v>35</v>
      </c>
      <c r="I16" s="5">
        <v>68</v>
      </c>
      <c r="J16" s="5">
        <v>10</v>
      </c>
      <c r="K16" s="5">
        <v>3</v>
      </c>
      <c r="L16" s="5">
        <v>0</v>
      </c>
      <c r="M16" s="5">
        <v>24</v>
      </c>
      <c r="N16" s="5">
        <v>5</v>
      </c>
      <c r="P16" s="64">
        <f t="shared" si="0"/>
        <v>9.348914858096828</v>
      </c>
    </row>
    <row r="17" spans="1:16" x14ac:dyDescent="0.35">
      <c r="A17" t="s">
        <v>43</v>
      </c>
      <c r="B17" s="5">
        <v>162</v>
      </c>
      <c r="C17" s="5">
        <v>148</v>
      </c>
      <c r="D17" s="5">
        <v>14</v>
      </c>
      <c r="E17" s="5">
        <v>8</v>
      </c>
      <c r="F17" s="5">
        <v>0</v>
      </c>
      <c r="G17" s="5">
        <v>121</v>
      </c>
      <c r="H17" s="5">
        <v>14</v>
      </c>
      <c r="I17" s="5">
        <v>18</v>
      </c>
      <c r="J17" s="5">
        <v>0</v>
      </c>
      <c r="K17" s="5">
        <v>0</v>
      </c>
      <c r="L17" s="5">
        <v>0</v>
      </c>
      <c r="M17" s="5">
        <v>1</v>
      </c>
      <c r="N17" s="5">
        <v>0</v>
      </c>
      <c r="P17" s="64">
        <f t="shared" si="0"/>
        <v>8.6419753086419746</v>
      </c>
    </row>
    <row r="18" spans="1:16" x14ac:dyDescent="0.35">
      <c r="A18" t="s">
        <v>44</v>
      </c>
      <c r="B18" s="5">
        <v>428</v>
      </c>
      <c r="C18" s="5">
        <v>374</v>
      </c>
      <c r="D18" s="5">
        <v>54</v>
      </c>
      <c r="E18" s="5">
        <v>11</v>
      </c>
      <c r="F18" s="5">
        <v>6</v>
      </c>
      <c r="G18" s="5">
        <v>311</v>
      </c>
      <c r="H18" s="5">
        <v>36</v>
      </c>
      <c r="I18" s="5">
        <v>50</v>
      </c>
      <c r="J18" s="5">
        <v>11</v>
      </c>
      <c r="K18" s="5">
        <v>1</v>
      </c>
      <c r="L18" s="5">
        <v>0</v>
      </c>
      <c r="M18" s="5">
        <v>1</v>
      </c>
      <c r="N18" s="5">
        <v>1</v>
      </c>
      <c r="P18" s="64">
        <f t="shared" si="0"/>
        <v>12.616822429906541</v>
      </c>
    </row>
    <row r="19" spans="1:16" x14ac:dyDescent="0.35">
      <c r="A19" t="s">
        <v>45</v>
      </c>
      <c r="B19" s="5">
        <v>480</v>
      </c>
      <c r="C19" s="5">
        <v>414</v>
      </c>
      <c r="D19" s="5">
        <v>66</v>
      </c>
      <c r="E19" s="5">
        <v>7</v>
      </c>
      <c r="F19" s="5">
        <v>4</v>
      </c>
      <c r="G19" s="5">
        <v>326</v>
      </c>
      <c r="H19" s="5">
        <v>31</v>
      </c>
      <c r="I19" s="5">
        <v>73</v>
      </c>
      <c r="J19" s="5">
        <v>25</v>
      </c>
      <c r="K19" s="5">
        <v>2</v>
      </c>
      <c r="L19" s="5">
        <v>0</v>
      </c>
      <c r="M19" s="5">
        <v>6</v>
      </c>
      <c r="N19" s="5">
        <v>6</v>
      </c>
      <c r="P19" s="64">
        <f t="shared" si="0"/>
        <v>13.75</v>
      </c>
    </row>
    <row r="20" spans="1:16" x14ac:dyDescent="0.35">
      <c r="A20" t="s">
        <v>46</v>
      </c>
      <c r="B20" s="5">
        <v>459</v>
      </c>
      <c r="C20" s="5">
        <v>407</v>
      </c>
      <c r="D20" s="5">
        <v>52</v>
      </c>
      <c r="E20" s="5">
        <v>3</v>
      </c>
      <c r="F20" s="5">
        <v>1</v>
      </c>
      <c r="G20" s="5">
        <v>337</v>
      </c>
      <c r="H20" s="5">
        <v>39</v>
      </c>
      <c r="I20" s="5">
        <v>65</v>
      </c>
      <c r="J20" s="5">
        <v>9</v>
      </c>
      <c r="K20" s="5">
        <v>0</v>
      </c>
      <c r="L20" s="5">
        <v>0</v>
      </c>
      <c r="M20" s="5">
        <v>2</v>
      </c>
      <c r="N20" s="5">
        <v>3</v>
      </c>
      <c r="P20" s="64">
        <f t="shared" si="0"/>
        <v>11.328976034858387</v>
      </c>
    </row>
    <row r="21" spans="1:16" x14ac:dyDescent="0.35">
      <c r="A21" s="6" t="s">
        <v>47</v>
      </c>
      <c r="B21" s="5">
        <v>453</v>
      </c>
      <c r="C21" s="5">
        <v>425</v>
      </c>
      <c r="D21" s="5">
        <v>28</v>
      </c>
      <c r="E21" s="5">
        <v>7</v>
      </c>
      <c r="F21" s="5">
        <v>2</v>
      </c>
      <c r="G21" s="5">
        <v>336</v>
      </c>
      <c r="H21" s="5">
        <v>18</v>
      </c>
      <c r="I21" s="5">
        <v>81</v>
      </c>
      <c r="J21" s="5">
        <v>8</v>
      </c>
      <c r="K21" s="5">
        <v>0</v>
      </c>
      <c r="L21" s="5">
        <v>0</v>
      </c>
      <c r="M21" s="5">
        <v>1</v>
      </c>
      <c r="N21" s="5">
        <v>0</v>
      </c>
      <c r="P21" s="64">
        <f t="shared" si="0"/>
        <v>6.1810154525386309</v>
      </c>
    </row>
    <row r="22" spans="1:16" x14ac:dyDescent="0.35">
      <c r="A22" s="6" t="s">
        <v>48</v>
      </c>
      <c r="B22" s="5">
        <v>179</v>
      </c>
      <c r="C22" s="5">
        <v>144</v>
      </c>
      <c r="D22" s="5">
        <v>35</v>
      </c>
      <c r="E22" s="5">
        <v>9</v>
      </c>
      <c r="F22" s="5">
        <v>4</v>
      </c>
      <c r="G22" s="5">
        <v>84</v>
      </c>
      <c r="H22" s="5">
        <v>18</v>
      </c>
      <c r="I22" s="5">
        <v>39</v>
      </c>
      <c r="J22" s="5">
        <v>7</v>
      </c>
      <c r="K22" s="5">
        <v>3</v>
      </c>
      <c r="L22" s="5">
        <v>1</v>
      </c>
      <c r="M22" s="5">
        <v>9</v>
      </c>
      <c r="N22" s="5">
        <v>5</v>
      </c>
      <c r="P22" s="64">
        <f t="shared" si="0"/>
        <v>19.553072625698324</v>
      </c>
    </row>
    <row r="23" spans="1:16" x14ac:dyDescent="0.35">
      <c r="A23" s="6" t="s">
        <v>49</v>
      </c>
      <c r="B23" s="5">
        <v>175</v>
      </c>
      <c r="C23" s="5">
        <v>158</v>
      </c>
      <c r="D23" s="5">
        <v>17</v>
      </c>
      <c r="E23" s="5">
        <v>8</v>
      </c>
      <c r="F23" s="5">
        <v>4</v>
      </c>
      <c r="G23" s="5">
        <v>109</v>
      </c>
      <c r="H23" s="5">
        <v>7</v>
      </c>
      <c r="I23" s="5">
        <v>41</v>
      </c>
      <c r="J23" s="5">
        <v>5</v>
      </c>
      <c r="K23" s="5">
        <v>0</v>
      </c>
      <c r="L23" s="5">
        <v>0</v>
      </c>
      <c r="M23" s="5">
        <v>0</v>
      </c>
      <c r="N23" s="5">
        <v>1</v>
      </c>
      <c r="P23" s="64">
        <f t="shared" si="0"/>
        <v>9.7142857142857135</v>
      </c>
    </row>
    <row r="24" spans="1:16" x14ac:dyDescent="0.35">
      <c r="A24" s="6" t="s">
        <v>50</v>
      </c>
      <c r="B24" s="5">
        <v>208</v>
      </c>
      <c r="C24" s="5">
        <v>187</v>
      </c>
      <c r="D24" s="5">
        <v>21</v>
      </c>
      <c r="E24" s="5">
        <v>10</v>
      </c>
      <c r="F24" s="5">
        <v>0</v>
      </c>
      <c r="G24" s="5">
        <v>114</v>
      </c>
      <c r="H24" s="5">
        <v>8</v>
      </c>
      <c r="I24" s="5">
        <v>50</v>
      </c>
      <c r="J24" s="5">
        <v>10</v>
      </c>
      <c r="K24" s="5">
        <v>2</v>
      </c>
      <c r="L24" s="5">
        <v>0</v>
      </c>
      <c r="M24" s="5">
        <v>11</v>
      </c>
      <c r="N24" s="5">
        <v>3</v>
      </c>
      <c r="P24" s="64">
        <f t="shared" si="0"/>
        <v>10.096153846153847</v>
      </c>
    </row>
    <row r="25" spans="1:16" x14ac:dyDescent="0.35">
      <c r="A25" s="6" t="s">
        <v>51</v>
      </c>
      <c r="B25" s="5">
        <v>160</v>
      </c>
      <c r="C25" s="5">
        <v>143</v>
      </c>
      <c r="D25" s="5">
        <v>17</v>
      </c>
      <c r="E25" s="5">
        <v>9</v>
      </c>
      <c r="F25" s="5">
        <v>1</v>
      </c>
      <c r="G25" s="5">
        <v>82</v>
      </c>
      <c r="H25" s="5">
        <v>9</v>
      </c>
      <c r="I25" s="5">
        <v>42</v>
      </c>
      <c r="J25" s="5">
        <v>4</v>
      </c>
      <c r="K25" s="5">
        <v>0</v>
      </c>
      <c r="L25" s="5">
        <v>0</v>
      </c>
      <c r="M25" s="5">
        <v>10</v>
      </c>
      <c r="N25" s="5">
        <v>3</v>
      </c>
      <c r="P25" s="64">
        <f t="shared" si="0"/>
        <v>10.625</v>
      </c>
    </row>
    <row r="26" spans="1:16" x14ac:dyDescent="0.35">
      <c r="A26" s="7" t="s">
        <v>52</v>
      </c>
      <c r="B26" s="8">
        <v>244</v>
      </c>
      <c r="C26" s="8">
        <v>222</v>
      </c>
      <c r="D26" s="8">
        <v>22</v>
      </c>
      <c r="E26" s="8">
        <v>4</v>
      </c>
      <c r="F26" s="8">
        <v>0</v>
      </c>
      <c r="G26" s="8">
        <v>180</v>
      </c>
      <c r="H26" s="8">
        <v>16</v>
      </c>
      <c r="I26" s="8">
        <v>33</v>
      </c>
      <c r="J26" s="8">
        <v>2</v>
      </c>
      <c r="K26" s="8">
        <v>0</v>
      </c>
      <c r="L26" s="8">
        <v>0</v>
      </c>
      <c r="M26" s="8">
        <v>5</v>
      </c>
      <c r="N26" s="8">
        <v>4</v>
      </c>
      <c r="P26" s="64">
        <f t="shared" si="0"/>
        <v>9.0163934426229506</v>
      </c>
    </row>
    <row r="27" spans="1:16" ht="20.25" customHeight="1" x14ac:dyDescent="0.35">
      <c r="A27" s="70" t="s">
        <v>141</v>
      </c>
      <c r="B27" s="90">
        <v>100</v>
      </c>
      <c r="C27" s="90">
        <v>88.980499934563539</v>
      </c>
      <c r="D27" s="90">
        <v>11.019500065436461</v>
      </c>
      <c r="E27" s="91">
        <v>78</v>
      </c>
      <c r="F27" s="91">
        <v>22</v>
      </c>
      <c r="G27" s="91">
        <v>91.049259110933122</v>
      </c>
      <c r="H27" s="91">
        <v>8.9507408890668803</v>
      </c>
      <c r="I27" s="91">
        <v>88.88274336283186</v>
      </c>
      <c r="J27" s="91">
        <v>11.117256637168142</v>
      </c>
      <c r="K27" s="91">
        <v>85.714285714285708</v>
      </c>
      <c r="L27" s="91">
        <v>14.285714285714286</v>
      </c>
      <c r="M27" s="91">
        <v>63.478260869565219</v>
      </c>
      <c r="N27" s="91">
        <v>36.521739130434781</v>
      </c>
      <c r="P27" s="64">
        <f t="shared" si="0"/>
        <v>11.019500065436459</v>
      </c>
    </row>
    <row r="28" spans="1:16" x14ac:dyDescent="0.3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</sheetData>
  <mergeCells count="8">
    <mergeCell ref="K2:L2"/>
    <mergeCell ref="M2:N2"/>
    <mergeCell ref="B2:B3"/>
    <mergeCell ref="C2:C3"/>
    <mergeCell ref="D2:D3"/>
    <mergeCell ref="E2:F2"/>
    <mergeCell ref="G2:H2"/>
    <mergeCell ref="I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3B3F-56E8-42FE-9948-B084B699E20D}">
  <dimension ref="A1:L26"/>
  <sheetViews>
    <sheetView showGridLines="0" tabSelected="1" topLeftCell="A12" workbookViewId="0">
      <selection activeCell="H25" sqref="H25"/>
    </sheetView>
  </sheetViews>
  <sheetFormatPr defaultRowHeight="14.5" x14ac:dyDescent="0.35"/>
  <cols>
    <col min="1" max="1" width="10.81640625" customWidth="1"/>
    <col min="2" max="7" width="11.1796875" customWidth="1"/>
  </cols>
  <sheetData>
    <row r="1" spans="1:12" ht="15.5" x14ac:dyDescent="0.35">
      <c r="A1" s="33" t="s">
        <v>142</v>
      </c>
      <c r="B1" s="34"/>
      <c r="C1" s="34"/>
      <c r="D1" s="34"/>
      <c r="E1" s="34"/>
      <c r="F1" s="34"/>
      <c r="G1" s="34"/>
    </row>
    <row r="2" spans="1:12" ht="22.5" customHeight="1" x14ac:dyDescent="0.35">
      <c r="A2" s="35" t="s">
        <v>143</v>
      </c>
      <c r="B2" s="34"/>
      <c r="C2" s="34"/>
      <c r="D2" s="34"/>
      <c r="E2" s="34"/>
      <c r="F2" s="34"/>
      <c r="G2" s="34"/>
    </row>
    <row r="3" spans="1:12" ht="15.5" x14ac:dyDescent="0.35">
      <c r="A3" s="34"/>
      <c r="B3" s="123" t="s">
        <v>144</v>
      </c>
      <c r="C3" s="123"/>
      <c r="D3" s="123" t="s">
        <v>130</v>
      </c>
      <c r="E3" s="123"/>
      <c r="F3" s="123" t="s">
        <v>131</v>
      </c>
      <c r="G3" s="123"/>
    </row>
    <row r="4" spans="1:12" ht="15.5" x14ac:dyDescent="0.35">
      <c r="A4" s="34"/>
      <c r="B4" s="36" t="s">
        <v>27</v>
      </c>
      <c r="C4" s="36" t="s">
        <v>28</v>
      </c>
      <c r="D4" s="36" t="s">
        <v>27</v>
      </c>
      <c r="E4" s="36" t="s">
        <v>28</v>
      </c>
      <c r="F4" s="36" t="s">
        <v>27</v>
      </c>
      <c r="G4" s="36" t="s">
        <v>28</v>
      </c>
    </row>
    <row r="5" spans="1:12" ht="20.25" customHeight="1" x14ac:dyDescent="0.35">
      <c r="A5" s="71" t="s">
        <v>8</v>
      </c>
      <c r="B5" s="108">
        <v>1312</v>
      </c>
      <c r="C5" s="108">
        <v>100</v>
      </c>
      <c r="D5" s="108">
        <v>841</v>
      </c>
      <c r="E5" s="108">
        <v>64.100609756097555</v>
      </c>
      <c r="F5" s="108">
        <v>471</v>
      </c>
      <c r="G5" s="109">
        <v>35.899390243902438</v>
      </c>
    </row>
    <row r="6" spans="1:12" ht="20.25" customHeight="1" x14ac:dyDescent="0.35">
      <c r="A6" s="37" t="s">
        <v>145</v>
      </c>
      <c r="B6" s="38">
        <v>602</v>
      </c>
      <c r="C6" s="38">
        <v>45.884146341463413</v>
      </c>
      <c r="D6" s="39">
        <v>351</v>
      </c>
      <c r="E6" s="39">
        <v>58.305647840531563</v>
      </c>
      <c r="F6" s="38">
        <v>251</v>
      </c>
      <c r="G6" s="40">
        <v>41.694352159468437</v>
      </c>
      <c r="H6" s="5"/>
    </row>
    <row r="7" spans="1:12" ht="15.5" x14ac:dyDescent="0.35">
      <c r="A7" s="41" t="s">
        <v>146</v>
      </c>
      <c r="B7" s="38">
        <v>268</v>
      </c>
      <c r="C7" s="38">
        <v>20.426829268292682</v>
      </c>
      <c r="D7" s="39">
        <v>180</v>
      </c>
      <c r="E7" s="39">
        <v>67.164179104477611</v>
      </c>
      <c r="F7" s="38">
        <v>88</v>
      </c>
      <c r="G7" s="40">
        <v>32.835820895522389</v>
      </c>
      <c r="H7" s="5"/>
    </row>
    <row r="8" spans="1:12" ht="15.5" x14ac:dyDescent="0.35">
      <c r="A8" s="41" t="s">
        <v>147</v>
      </c>
      <c r="B8" s="38">
        <v>200</v>
      </c>
      <c r="C8" s="38">
        <v>15.24390243902439</v>
      </c>
      <c r="D8" s="39">
        <v>147</v>
      </c>
      <c r="E8" s="39">
        <v>73.5</v>
      </c>
      <c r="F8" s="38">
        <v>53</v>
      </c>
      <c r="G8" s="40">
        <v>26.5</v>
      </c>
      <c r="H8" s="5"/>
      <c r="L8" s="5"/>
    </row>
    <row r="9" spans="1:12" ht="15.5" x14ac:dyDescent="0.35">
      <c r="A9" s="41" t="s">
        <v>148</v>
      </c>
      <c r="B9" s="38">
        <v>78</v>
      </c>
      <c r="C9" s="38">
        <v>5.9451219512195124</v>
      </c>
      <c r="D9" s="39">
        <v>48</v>
      </c>
      <c r="E9" s="39">
        <v>61.53846153846154</v>
      </c>
      <c r="F9" s="38">
        <v>30</v>
      </c>
      <c r="G9" s="40">
        <v>38.46153846153846</v>
      </c>
      <c r="H9" s="5"/>
      <c r="L9" s="5"/>
    </row>
    <row r="10" spans="1:12" ht="15.5" x14ac:dyDescent="0.35">
      <c r="A10" s="41" t="s">
        <v>149</v>
      </c>
      <c r="B10" s="38">
        <v>86</v>
      </c>
      <c r="C10" s="38">
        <v>6.5548780487804876</v>
      </c>
      <c r="D10" s="39">
        <v>60</v>
      </c>
      <c r="E10" s="39">
        <v>69.767441860465112</v>
      </c>
      <c r="F10" s="38">
        <v>26</v>
      </c>
      <c r="G10" s="40">
        <v>30.232558139534884</v>
      </c>
      <c r="H10" s="5"/>
      <c r="L10" s="5"/>
    </row>
    <row r="11" spans="1:12" ht="15.5" x14ac:dyDescent="0.35">
      <c r="A11" s="41" t="s">
        <v>150</v>
      </c>
      <c r="B11" s="38">
        <v>47</v>
      </c>
      <c r="C11" s="38">
        <v>3.5823170731707319</v>
      </c>
      <c r="D11" s="39">
        <v>33</v>
      </c>
      <c r="E11" s="39">
        <v>70.212765957446805</v>
      </c>
      <c r="F11" s="38">
        <v>14</v>
      </c>
      <c r="G11" s="40">
        <v>29.787234042553191</v>
      </c>
      <c r="H11" s="5"/>
    </row>
    <row r="12" spans="1:12" ht="15.5" x14ac:dyDescent="0.35">
      <c r="A12" s="41" t="s">
        <v>151</v>
      </c>
      <c r="B12" s="38">
        <v>16</v>
      </c>
      <c r="C12" s="38">
        <v>1.2195121951219512</v>
      </c>
      <c r="D12" s="39">
        <v>11</v>
      </c>
      <c r="E12" s="39">
        <v>68.75</v>
      </c>
      <c r="F12" s="38">
        <v>5</v>
      </c>
      <c r="G12" s="40">
        <v>31.25</v>
      </c>
      <c r="H12" s="5"/>
    </row>
    <row r="13" spans="1:12" ht="15.5" x14ac:dyDescent="0.35">
      <c r="A13" s="42" t="s">
        <v>152</v>
      </c>
      <c r="B13" s="43">
        <v>15</v>
      </c>
      <c r="C13" s="43">
        <v>1.1432926829268293</v>
      </c>
      <c r="D13" s="44">
        <v>11</v>
      </c>
      <c r="E13" s="44">
        <v>73.333333333333329</v>
      </c>
      <c r="F13" s="43">
        <v>4</v>
      </c>
      <c r="G13" s="45">
        <v>26.666666666666668</v>
      </c>
      <c r="H13" s="5"/>
    </row>
    <row r="14" spans="1:12" ht="25.5" customHeight="1" x14ac:dyDescent="0.35">
      <c r="A14" s="34" t="s">
        <v>153</v>
      </c>
      <c r="B14" s="39"/>
      <c r="C14" s="39"/>
      <c r="D14" s="39"/>
      <c r="E14" s="39"/>
      <c r="F14" s="39"/>
      <c r="G14" s="39"/>
    </row>
    <row r="15" spans="1:12" ht="15.5" x14ac:dyDescent="0.35">
      <c r="A15" s="34"/>
      <c r="B15" s="123" t="s">
        <v>154</v>
      </c>
      <c r="C15" s="123"/>
      <c r="D15" s="123" t="s">
        <v>130</v>
      </c>
      <c r="E15" s="123"/>
      <c r="F15" s="123" t="s">
        <v>131</v>
      </c>
      <c r="G15" s="123"/>
    </row>
    <row r="16" spans="1:12" ht="15.5" x14ac:dyDescent="0.35">
      <c r="A16" s="34"/>
      <c r="B16" s="36" t="s">
        <v>155</v>
      </c>
      <c r="C16" s="36" t="s">
        <v>28</v>
      </c>
      <c r="D16" s="36" t="s">
        <v>155</v>
      </c>
      <c r="E16" s="36" t="s">
        <v>28</v>
      </c>
      <c r="F16" s="36" t="s">
        <v>155</v>
      </c>
      <c r="G16" s="36" t="s">
        <v>28</v>
      </c>
    </row>
    <row r="17" spans="1:7" ht="17.25" customHeight="1" x14ac:dyDescent="0.35">
      <c r="A17" s="71" t="s">
        <v>8</v>
      </c>
      <c r="B17" s="108">
        <v>46855.578032258069</v>
      </c>
      <c r="C17" s="110">
        <v>100</v>
      </c>
      <c r="D17" s="108">
        <v>32832.800493796531</v>
      </c>
      <c r="E17" s="110">
        <v>70.07234116542655</v>
      </c>
      <c r="F17" s="108">
        <v>14022.777538461538</v>
      </c>
      <c r="G17" s="111">
        <v>29.92765883457345</v>
      </c>
    </row>
    <row r="18" spans="1:7" ht="17.25" customHeight="1" x14ac:dyDescent="0.35">
      <c r="A18" s="37" t="s">
        <v>145</v>
      </c>
      <c r="B18" s="38">
        <v>3566.850523809524</v>
      </c>
      <c r="C18" s="38">
        <v>7.6124352181802122</v>
      </c>
      <c r="D18" s="39">
        <v>2150.37619047619</v>
      </c>
      <c r="E18" s="38">
        <v>60.287813467986631</v>
      </c>
      <c r="F18" s="38">
        <v>1416.474333333334</v>
      </c>
      <c r="G18" s="38">
        <v>39.712186532013369</v>
      </c>
    </row>
    <row r="19" spans="1:7" ht="15.5" x14ac:dyDescent="0.35">
      <c r="A19" s="41" t="s">
        <v>146</v>
      </c>
      <c r="B19" s="38">
        <v>4246.4916666666677</v>
      </c>
      <c r="C19" s="38">
        <v>9.0629373171816141</v>
      </c>
      <c r="D19" s="39">
        <v>2827.6083333333368</v>
      </c>
      <c r="E19" s="38">
        <v>66.586927640267817</v>
      </c>
      <c r="F19" s="38">
        <v>1418.8833333333309</v>
      </c>
      <c r="G19" s="38">
        <v>33.413072359732183</v>
      </c>
    </row>
    <row r="20" spans="1:7" ht="15.5" x14ac:dyDescent="0.35">
      <c r="A20" s="41" t="s">
        <v>147</v>
      </c>
      <c r="B20" s="38">
        <v>5902.8512380952307</v>
      </c>
      <c r="C20" s="38">
        <v>12.59796909138837</v>
      </c>
      <c r="D20" s="39">
        <v>4310.5595714285637</v>
      </c>
      <c r="E20" s="38">
        <v>73.025041586843756</v>
      </c>
      <c r="F20" s="38">
        <v>1592.291666666667</v>
      </c>
      <c r="G20" s="38">
        <v>26.974958413156244</v>
      </c>
    </row>
    <row r="21" spans="1:7" ht="15.5" x14ac:dyDescent="0.35">
      <c r="A21" s="41" t="s">
        <v>148</v>
      </c>
      <c r="B21" s="38">
        <v>3946.4385384615343</v>
      </c>
      <c r="C21" s="38">
        <v>8.4225586455140498</v>
      </c>
      <c r="D21" s="39">
        <v>2393.7853333333278</v>
      </c>
      <c r="E21" s="38">
        <v>60.656850727656654</v>
      </c>
      <c r="F21" s="38">
        <v>1552.6532051282065</v>
      </c>
      <c r="G21" s="38">
        <v>39.343149272343346</v>
      </c>
    </row>
    <row r="22" spans="1:7" ht="15.5" x14ac:dyDescent="0.35">
      <c r="A22" s="41" t="s">
        <v>149</v>
      </c>
      <c r="B22" s="38">
        <v>7406.1861111111284</v>
      </c>
      <c r="C22" s="38">
        <v>15.806412858704432</v>
      </c>
      <c r="D22" s="39">
        <v>5151.2694444444687</v>
      </c>
      <c r="E22" s="38">
        <v>69.553605150649375</v>
      </c>
      <c r="F22" s="38">
        <v>2254.9166666666597</v>
      </c>
      <c r="G22" s="38">
        <v>30.446394849350622</v>
      </c>
    </row>
    <row r="23" spans="1:7" ht="15.5" x14ac:dyDescent="0.35">
      <c r="A23" s="41" t="s">
        <v>150</v>
      </c>
      <c r="B23" s="38">
        <v>7857.4730877544971</v>
      </c>
      <c r="C23" s="38">
        <v>16.769557473701344</v>
      </c>
      <c r="D23" s="39">
        <v>5604.6647544211555</v>
      </c>
      <c r="E23" s="38">
        <v>71.329098958744922</v>
      </c>
      <c r="F23" s="38">
        <v>2252.8083333333416</v>
      </c>
      <c r="G23" s="38">
        <v>28.670901041255078</v>
      </c>
    </row>
    <row r="24" spans="1:7" ht="15.5" x14ac:dyDescent="0.35">
      <c r="A24" s="41" t="s">
        <v>151</v>
      </c>
      <c r="B24" s="38">
        <v>4792.8870967742332</v>
      </c>
      <c r="C24" s="38">
        <v>10.229064068902394</v>
      </c>
      <c r="D24" s="39">
        <v>3290.887096774235</v>
      </c>
      <c r="E24" s="38">
        <v>68.661894810522611</v>
      </c>
      <c r="F24" s="38">
        <v>1501.9999999999982</v>
      </c>
      <c r="G24" s="38">
        <v>31.338105189477393</v>
      </c>
    </row>
    <row r="25" spans="1:7" ht="15.5" x14ac:dyDescent="0.35">
      <c r="A25" s="42" t="s">
        <v>152</v>
      </c>
      <c r="B25" s="43">
        <v>9136.3997695852559</v>
      </c>
      <c r="C25" s="43">
        <v>19.499065326427591</v>
      </c>
      <c r="D25" s="44">
        <v>7103.6497695852559</v>
      </c>
      <c r="E25" s="43">
        <v>77.751083016671942</v>
      </c>
      <c r="F25" s="43">
        <v>2032.75</v>
      </c>
      <c r="G25" s="43">
        <v>22.248916983328062</v>
      </c>
    </row>
    <row r="26" spans="1:7" x14ac:dyDescent="0.35">
      <c r="B26" s="5"/>
      <c r="C26" s="5"/>
      <c r="D26" s="5"/>
      <c r="E26" s="5"/>
      <c r="F26" s="5"/>
    </row>
  </sheetData>
  <mergeCells count="6">
    <mergeCell ref="B3:C3"/>
    <mergeCell ref="D3:E3"/>
    <mergeCell ref="F3:G3"/>
    <mergeCell ref="B15:C15"/>
    <mergeCell ref="D15:E15"/>
    <mergeCell ref="F15:G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738C9-79E0-4EF4-B596-BF5C784A55E8}">
  <dimension ref="A2:B27"/>
  <sheetViews>
    <sheetView workbookViewId="0">
      <selection activeCell="X11" sqref="X11"/>
    </sheetView>
  </sheetViews>
  <sheetFormatPr defaultRowHeight="14.5" x14ac:dyDescent="0.35"/>
  <cols>
    <col min="1" max="1" width="17.453125" customWidth="1"/>
  </cols>
  <sheetData>
    <row r="2" spans="1:2" ht="15.5" x14ac:dyDescent="0.35">
      <c r="A2" s="63" t="s">
        <v>156</v>
      </c>
      <c r="B2" s="64">
        <v>42.584184638668184</v>
      </c>
    </row>
    <row r="3" spans="1:2" ht="15.5" x14ac:dyDescent="0.35">
      <c r="A3" s="63" t="s">
        <v>157</v>
      </c>
      <c r="B3" s="64">
        <v>39.841089670828609</v>
      </c>
    </row>
    <row r="4" spans="1:2" ht="15.5" x14ac:dyDescent="0.35">
      <c r="A4" s="63" t="s">
        <v>158</v>
      </c>
      <c r="B4" s="64">
        <v>14.812712826333712</v>
      </c>
    </row>
    <row r="5" spans="1:2" ht="15.5" x14ac:dyDescent="0.35">
      <c r="A5" s="63" t="s">
        <v>159</v>
      </c>
      <c r="B5" s="64">
        <v>2.1377222852818769</v>
      </c>
    </row>
    <row r="6" spans="1:2" ht="15.5" x14ac:dyDescent="0.35">
      <c r="A6" s="63" t="s">
        <v>160</v>
      </c>
      <c r="B6" s="64">
        <v>0.62429057888762762</v>
      </c>
    </row>
    <row r="22" spans="2:2" x14ac:dyDescent="0.35">
      <c r="B22" s="28"/>
    </row>
    <row r="23" spans="2:2" x14ac:dyDescent="0.35">
      <c r="B23" s="28"/>
    </row>
    <row r="24" spans="2:2" x14ac:dyDescent="0.35">
      <c r="B24" s="28"/>
    </row>
    <row r="25" spans="2:2" x14ac:dyDescent="0.35">
      <c r="B25" s="28"/>
    </row>
    <row r="26" spans="2:2" x14ac:dyDescent="0.35">
      <c r="B26" s="28"/>
    </row>
    <row r="27" spans="2:2" x14ac:dyDescent="0.35">
      <c r="B27" s="2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5cf800-f201-484a-af66-a5c9a9ec2ac7">
      <Terms xmlns="http://schemas.microsoft.com/office/infopath/2007/PartnerControls"/>
    </lcf76f155ced4ddcb4097134ff3c332f>
    <TaxCatchAll xmlns="18a7aa84-a8d2-4ff9-b952-6815d13adc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D21F7904A6B4A99EAB9B4AAFC8D59" ma:contentTypeVersion="14" ma:contentTypeDescription="Create a new document." ma:contentTypeScope="" ma:versionID="85fb7347632831320366dc5ca7c323a1">
  <xsd:schema xmlns:xsd="http://www.w3.org/2001/XMLSchema" xmlns:xs="http://www.w3.org/2001/XMLSchema" xmlns:p="http://schemas.microsoft.com/office/2006/metadata/properties" xmlns:ns2="a85cf800-f201-484a-af66-a5c9a9ec2ac7" xmlns:ns3="18a7aa84-a8d2-4ff9-b952-6815d13adc75" targetNamespace="http://schemas.microsoft.com/office/2006/metadata/properties" ma:root="true" ma:fieldsID="74ada13301881befd3a33495a2001972" ns2:_="" ns3:_="">
    <xsd:import namespace="a85cf800-f201-484a-af66-a5c9a9ec2ac7"/>
    <xsd:import namespace="18a7aa84-a8d2-4ff9-b952-6815d13ad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cf800-f201-484a-af66-a5c9a9ec2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ea1d401-ac04-46f1-9878-c8838732b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7aa84-a8d2-4ff9-b952-6815d13adc7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8aa07b-91f2-4c95-8734-3dca1a1deed7}" ma:internalName="TaxCatchAll" ma:showField="CatchAllData" ma:web="18a7aa84-a8d2-4ff9-b952-6815d13ad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2BB157-FF4A-499A-BE08-8C63DC6BA3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8BC88A-5B9D-43BA-BD87-AA4550708EB0}">
  <ds:schemaRefs>
    <ds:schemaRef ds:uri="http://schemas.microsoft.com/office/2006/metadata/properties"/>
    <ds:schemaRef ds:uri="http://schemas.microsoft.com/office/infopath/2007/PartnerControls"/>
    <ds:schemaRef ds:uri="a85cf800-f201-484a-af66-a5c9a9ec2ac7"/>
    <ds:schemaRef ds:uri="18a7aa84-a8d2-4ff9-b952-6815d13adc75"/>
  </ds:schemaRefs>
</ds:datastoreItem>
</file>

<file path=customXml/itemProps3.xml><?xml version="1.0" encoding="utf-8"?>
<ds:datastoreItem xmlns:ds="http://schemas.openxmlformats.org/officeDocument/2006/customXml" ds:itemID="{7C40A122-8548-4854-B14E-BA0797C79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cf800-f201-484a-af66-a5c9a9ec2ac7"/>
    <ds:schemaRef ds:uri="18a7aa84-a8d2-4ff9-b952-6815d13ad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9.1</vt:lpstr>
      <vt:lpstr>9.2</vt:lpstr>
      <vt:lpstr>9.3</vt:lpstr>
      <vt:lpstr>9.4</vt:lpstr>
      <vt:lpstr>9.5</vt:lpstr>
      <vt:lpstr>9.6</vt:lpstr>
      <vt:lpstr>9.7</vt:lpstr>
      <vt:lpstr>9.8</vt:lpstr>
      <vt:lpstr>M9.1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Óskar Guðlaugsson</dc:creator>
  <cp:keywords/>
  <dc:description/>
  <cp:lastModifiedBy>Óskar Guðlaugsson - HI</cp:lastModifiedBy>
  <cp:revision/>
  <dcterms:created xsi:type="dcterms:W3CDTF">2024-04-05T12:37:04Z</dcterms:created>
  <dcterms:modified xsi:type="dcterms:W3CDTF">2024-07-12T11:24:47Z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0x010100060D21F7904A6B4A99EAB9B4AAFC8D59</vt:lpwstr>
  </property>
  <property fmtid="{D5CDD505-2E9C-101B-9397-08002B2CF9AE}" pid="3" name="MediaServiceImageTags">
    <vt:lpwstr/>
  </property>
</Properties>
</file>