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iknistofnun.sharepoint.com/sites/1703verkefni/Shared Documents/General/Fjolskylda og heimili 1703/1703-bók/Lokatöflur bókar/"/>
    </mc:Choice>
  </mc:AlternateContent>
  <xr:revisionPtr revIDLastSave="936" documentId="8_{C188FB80-D082-469A-9482-62D3BEA7A069}" xr6:coauthVersionLast="47" xr6:coauthVersionMax="47" xr10:uidLastSave="{AE9C0324-2895-4B06-8F2B-076E98C5546C}"/>
  <bookViews>
    <workbookView xWindow="-120" yWindow="-120" windowWidth="29040" windowHeight="15840" activeTab="1" xr2:uid="{0FE05A86-D3D5-4C96-B96F-F42C92170444}"/>
  </bookViews>
  <sheets>
    <sheet name="6.1" sheetId="4" r:id="rId1"/>
    <sheet name="6.2" sheetId="5" r:id="rId2"/>
    <sheet name="6.3" sheetId="6" r:id="rId3"/>
    <sheet name="6.4" sheetId="21" r:id="rId4"/>
    <sheet name="6.5" sheetId="8" r:id="rId5"/>
    <sheet name="6.6" sheetId="9" r:id="rId6"/>
    <sheet name="6.7" sheetId="17" r:id="rId7"/>
    <sheet name="6.8" sheetId="12" r:id="rId8"/>
    <sheet name="6.9" sheetId="19" r:id="rId9"/>
    <sheet name="6.10" sheetId="11" r:id="rId10"/>
    <sheet name="6.11" sheetId="13" r:id="rId11"/>
    <sheet name="M6.1" sheetId="16" r:id="rId12"/>
    <sheet name="M6.2" sheetId="14" r:id="rId13"/>
    <sheet name="M6.3" sheetId="15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7" l="1"/>
  <c r="H4" i="17" s="1"/>
  <c r="F4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J22" i="17" l="1"/>
  <c r="J8" i="17"/>
  <c r="J11" i="17"/>
  <c r="J10" i="17"/>
  <c r="J19" i="17"/>
  <c r="J9" i="17"/>
  <c r="J12" i="17"/>
  <c r="J7" i="17"/>
  <c r="J13" i="17"/>
  <c r="J21" i="17"/>
  <c r="J24" i="17"/>
  <c r="J17" i="17"/>
  <c r="J18" i="17"/>
  <c r="J15" i="17"/>
  <c r="J20" i="17"/>
  <c r="J16" i="17"/>
  <c r="J23" i="17"/>
  <c r="J14" i="17"/>
  <c r="J6" i="17"/>
  <c r="J25" i="17"/>
  <c r="J26" i="17"/>
  <c r="J5" i="17" l="1"/>
  <c r="J4" i="17" s="1"/>
  <c r="B4" i="17"/>
  <c r="K18" i="17"/>
  <c r="D18" i="17"/>
  <c r="K16" i="17"/>
  <c r="D16" i="17"/>
  <c r="K9" i="17"/>
  <c r="D9" i="17"/>
  <c r="K22" i="17"/>
  <c r="D22" i="17"/>
  <c r="K11" i="17"/>
  <c r="D11" i="17"/>
  <c r="D26" i="17"/>
  <c r="K26" i="17"/>
  <c r="D24" i="17"/>
  <c r="K24" i="17"/>
  <c r="K20" i="17"/>
  <c r="D20" i="17"/>
  <c r="D6" i="17"/>
  <c r="K6" i="17"/>
  <c r="K12" i="17"/>
  <c r="D12" i="17"/>
  <c r="C4" i="17"/>
  <c r="D4" i="17" s="1"/>
  <c r="D5" i="17"/>
  <c r="K5" i="17"/>
  <c r="D14" i="17"/>
  <c r="K14" i="17"/>
  <c r="K17" i="17"/>
  <c r="D17" i="17"/>
  <c r="D19" i="17"/>
  <c r="K19" i="17"/>
  <c r="K8" i="17"/>
  <c r="D8" i="17"/>
  <c r="K25" i="17"/>
  <c r="D25" i="17"/>
  <c r="K10" i="17"/>
  <c r="D10" i="17"/>
  <c r="D13" i="17"/>
  <c r="K13" i="17"/>
  <c r="D23" i="17"/>
  <c r="K23" i="17"/>
  <c r="K21" i="17"/>
  <c r="D21" i="17"/>
  <c r="K15" i="17"/>
  <c r="D15" i="17"/>
  <c r="D7" i="17"/>
  <c r="K7" i="17"/>
  <c r="K4" i="17" l="1"/>
</calcChain>
</file>

<file path=xl/sharedStrings.xml><?xml version="1.0" encoding="utf-8"?>
<sst xmlns="http://schemas.openxmlformats.org/spreadsheetml/2006/main" count="748" uniqueCount="150">
  <si>
    <t>Tafla 6.1. Jarðir í byggð og eyði 1703</t>
  </si>
  <si>
    <t>Jarðir samtals</t>
  </si>
  <si>
    <t>Jarðir í byggð 1703</t>
  </si>
  <si>
    <t>Jarðir í byggð</t>
  </si>
  <si>
    <t>Jarðir í eyði 1703</t>
  </si>
  <si>
    <t>Alls</t>
  </si>
  <si>
    <t>Lögbýli</t>
  </si>
  <si>
    <t>Hjáleigur</t>
  </si>
  <si>
    <t>Austur-Skaftafellssýsla</t>
  </si>
  <si>
    <t>Árnessýsla</t>
  </si>
  <si>
    <t>Barðastrandarsýsla</t>
  </si>
  <si>
    <t>Borgarfjarðarsýsla</t>
  </si>
  <si>
    <t>Dalasýsla</t>
  </si>
  <si>
    <t>Eyjafjarðarsýsla</t>
  </si>
  <si>
    <t>Gullbringusýsla</t>
  </si>
  <si>
    <t>Hnappadalssýsla</t>
  </si>
  <si>
    <t>Húnavatnssýsla</t>
  </si>
  <si>
    <t>Ísafjarðarsýsla</t>
  </si>
  <si>
    <t>Kjósarsýsla</t>
  </si>
  <si>
    <t>Mið-Múlasýsla</t>
  </si>
  <si>
    <t>Mýrasýsla</t>
  </si>
  <si>
    <t>Norður-Múlasýsla</t>
  </si>
  <si>
    <t>Rangárvallasýsla</t>
  </si>
  <si>
    <t>Skagafjarðarsýsla</t>
  </si>
  <si>
    <t>Snæfellsnessýsla</t>
  </si>
  <si>
    <t>Strandasýsla</t>
  </si>
  <si>
    <t>Suður-Múlasýsla</t>
  </si>
  <si>
    <t>Vestmannaeyjasýsla</t>
  </si>
  <si>
    <t>Vestur-Skaftafellssýsla</t>
  </si>
  <si>
    <t>Þingeyjarsýsla</t>
  </si>
  <si>
    <t>Samtals</t>
  </si>
  <si>
    <t>Tafla 6.2. Býli sem lögðust í eyði 1680-1703</t>
  </si>
  <si>
    <t>Sýsla</t>
  </si>
  <si>
    <t>Tala</t>
  </si>
  <si>
    <t>–</t>
  </si>
  <si>
    <t>…</t>
  </si>
  <si>
    <t>Tafla 6.3. Býli og bústaðir í byggð 1703 og húsráðendur þeirra</t>
  </si>
  <si>
    <t>Býli og bústaðir</t>
  </si>
  <si>
    <t>Húsráðendur</t>
  </si>
  <si>
    <t>Þurrabúðir</t>
  </si>
  <si>
    <t>Smábýli</t>
  </si>
  <si>
    <t>Meðaljarðir</t>
  </si>
  <si>
    <t>Stórjarðir</t>
  </si>
  <si>
    <t>Höfuðból</t>
  </si>
  <si>
    <t>Fjöldi jarða</t>
  </si>
  <si>
    <t>Tafla 6.5. Stærstu þéttbýlisstaðir á Íslandi 1703</t>
  </si>
  <si>
    <t xml:space="preserve">   staðir með meira en 100 íbúa</t>
  </si>
  <si>
    <t>Íbúar</t>
  </si>
  <si>
    <t>Þéttbýli</t>
  </si>
  <si>
    <t>Hreppur</t>
  </si>
  <si>
    <t>Neshreppur</t>
  </si>
  <si>
    <t>Hellnar</t>
  </si>
  <si>
    <t>Breiðavíkurhreppur</t>
  </si>
  <si>
    <t>Stokkseyri</t>
  </si>
  <si>
    <t>Stokkseyrarhreppur</t>
  </si>
  <si>
    <t>Eyrarbakki</t>
  </si>
  <si>
    <t>Nes á Seltjarnarnesi</t>
  </si>
  <si>
    <t>Seltjarnarnesshreppur</t>
  </si>
  <si>
    <t>Arnarstapi</t>
  </si>
  <si>
    <t>Bessastaðir</t>
  </si>
  <si>
    <t>Álftanesshreppur</t>
  </si>
  <si>
    <t>Reynir</t>
  </si>
  <si>
    <t>Dyrhólahreppur</t>
  </si>
  <si>
    <t>Flatey</t>
  </si>
  <si>
    <t>Eyjahreppur</t>
  </si>
  <si>
    <t>Bjarnanes</t>
  </si>
  <si>
    <t>Holtaþingsókn</t>
  </si>
  <si>
    <t>Reykjavík</t>
  </si>
  <si>
    <t>Einbýli</t>
  </si>
  <si>
    <t>Tvíbýlt</t>
  </si>
  <si>
    <t>Þríbýlt</t>
  </si>
  <si>
    <t>Fjórbýlt</t>
  </si>
  <si>
    <t>Fimmbýlt</t>
  </si>
  <si>
    <t>Sexbýlt</t>
  </si>
  <si>
    <t>Sjöbýlt</t>
  </si>
  <si>
    <t>Áttbýlt</t>
  </si>
  <si>
    <t>Hlutfall margbýla, %</t>
  </si>
  <si>
    <t>Samtals lögbýli</t>
  </si>
  <si>
    <t>6.6. Einbýli og margbýli á lögbýlum 1703</t>
  </si>
  <si>
    <t>Jarðabók 1702-1714</t>
  </si>
  <si>
    <t>Jarðabók 1695-97</t>
  </si>
  <si>
    <t>Mismunur</t>
  </si>
  <si>
    <t xml:space="preserve">Dýrleiki </t>
  </si>
  <si>
    <t>Hjáleigur alls</t>
  </si>
  <si>
    <t>% af öllum býlum</t>
  </si>
  <si>
    <t>Hjáleiga, hjábýli</t>
  </si>
  <si>
    <t>Heimaland, hálflenda</t>
  </si>
  <si>
    <t>Tafla 6.8. Stærstu jarðir á Íslandi 1703</t>
  </si>
  <si>
    <t xml:space="preserve">   jarðir 120 hundruð og stærri</t>
  </si>
  <si>
    <t>Jörð</t>
  </si>
  <si>
    <t>Eigandi</t>
  </si>
  <si>
    <t>Dýrleiki</t>
  </si>
  <si>
    <t>Íbúar í manntali 1703</t>
  </si>
  <si>
    <t>Stóru Akrar</t>
  </si>
  <si>
    <t>Eggert Jónsson</t>
  </si>
  <si>
    <t>Blönduhlíð í Akraþingsókn</t>
  </si>
  <si>
    <t>Konungur</t>
  </si>
  <si>
    <t>Viðey</t>
  </si>
  <si>
    <t>Mosfellssveit</t>
  </si>
  <si>
    <t>Brautarholt</t>
  </si>
  <si>
    <t>Sigríður Hákonardóttir</t>
  </si>
  <si>
    <t>Staðarhóll</t>
  </si>
  <si>
    <t>Pétur Bjarnason</t>
  </si>
  <si>
    <t>Saurbæjarsveit</t>
  </si>
  <si>
    <t>Lögbýli eftir fjölda hjáleigna</t>
  </si>
  <si>
    <t>án hjáleigna</t>
  </si>
  <si>
    <t>með háleigum</t>
  </si>
  <si>
    <t>11 o.fl.</t>
  </si>
  <si>
    <t>Brimilsvellir</t>
  </si>
  <si>
    <t>Níbýlt</t>
  </si>
  <si>
    <t>1-10 hdr.</t>
  </si>
  <si>
    <t>11-20 hdr.</t>
  </si>
  <si>
    <t>21-40 hdr.</t>
  </si>
  <si>
    <t>41-60 hdr.</t>
  </si>
  <si>
    <t>&gt;60 hdr.</t>
  </si>
  <si>
    <t>Allt landið</t>
  </si>
  <si>
    <t>Meðal-dýrleiki</t>
  </si>
  <si>
    <t>Tafla 6.7. Fjöldi og dýrleiki lögbýla í byggð: Samanburður jarðabókanna 1695/97 og 1702-1714</t>
  </si>
  <si>
    <t>Afbýli, afbýlis-maður</t>
  </si>
  <si>
    <t>Grasbúð, grasnytja-búð o.fl.</t>
  </si>
  <si>
    <t>Hellissandur-Rif</t>
  </si>
  <si>
    <t>Jarðir alls</t>
  </si>
  <si>
    <t>Sjálfseignarjarðir</t>
  </si>
  <si>
    <t>Leigujarðir</t>
  </si>
  <si>
    <t>tala</t>
  </si>
  <si>
    <t>dýrleiki</t>
  </si>
  <si>
    <t>hlutfall</t>
  </si>
  <si>
    <t>hlutfall dýrleika</t>
  </si>
  <si>
    <t>Tafla 6.11. Fjöldi hjáleigna á lögbýlum í byggð 1703</t>
  </si>
  <si>
    <t>Tafla 6.10. Hjáleigur í byggð 1703</t>
  </si>
  <si>
    <t>Tafla 6.9.  Sjálfseignarjarðir og leigujarðir 1703</t>
  </si>
  <si>
    <t>Tafla 6.4. Skipting býla í stærðarflokka eftir dýrleika 1703</t>
  </si>
  <si>
    <t xml:space="preserve">   lögbýli og hjáleigur, hlutfallsleg skipting (%)</t>
  </si>
  <si>
    <t>1-10 h.</t>
  </si>
  <si>
    <t>11-20 h.</t>
  </si>
  <si>
    <t>21 til 40 h.</t>
  </si>
  <si>
    <t>41 til 60 h.</t>
  </si>
  <si>
    <t>61 h .og yfir</t>
  </si>
  <si>
    <t>Seltjarnarneshreppur</t>
  </si>
  <si>
    <t>Kjalarneshreppur</t>
  </si>
  <si>
    <t>%</t>
  </si>
  <si>
    <t>Hlutfall af hjáleigum 1680</t>
  </si>
  <si>
    <t>Hlutfall af lögbýlum 1680</t>
  </si>
  <si>
    <t>Hlutfall (%)</t>
  </si>
  <si>
    <t>Hlutfallsleg skipting (%)</t>
  </si>
  <si>
    <t>Heimild: GUS-1703.</t>
  </si>
  <si>
    <t>Dýrleiki hundruð</t>
  </si>
  <si>
    <t xml:space="preserve">Þurra-búðir </t>
  </si>
  <si>
    <t>Skýring: Lénskirkjur erutaldar til leigujarða þótt þær hafi verið eins konar sjálfseignarstofnanir undir forræði biskupa, veittar prestum að léni.</t>
  </si>
  <si>
    <t>Hlutfall af öllum jörðum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</si>
</sst>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ptos Narrow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0" fontId="2" fillId="0" borderId="1" xfId="0" applyFont="1" applyBorder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164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1" fontId="3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" fontId="3" fillId="0" borderId="1" xfId="0" quotePrefix="1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right"/>
    </xf>
    <xf numFmtId="1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8" fillId="0" borderId="0" xfId="0" applyFont="1"/>
    <xf numFmtId="1" fontId="1" fillId="0" borderId="0" xfId="0" applyNumberFormat="1" applyFont="1"/>
    <xf numFmtId="164" fontId="8" fillId="0" borderId="0" xfId="0" applyNumberFormat="1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1" fontId="0" fillId="0" borderId="0" xfId="0" applyNumberFormat="1"/>
    <xf numFmtId="0" fontId="9" fillId="0" borderId="0" xfId="0" applyFont="1"/>
    <xf numFmtId="0" fontId="0" fillId="0" borderId="3" xfId="0" applyBorder="1"/>
    <xf numFmtId="1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 wrapText="1"/>
    </xf>
    <xf numFmtId="165" fontId="0" fillId="0" borderId="0" xfId="0" applyNumberFormat="1"/>
    <xf numFmtId="3" fontId="9" fillId="0" borderId="0" xfId="0" applyNumberFormat="1" applyFont="1"/>
    <xf numFmtId="164" fontId="9" fillId="0" borderId="0" xfId="0" applyNumberFormat="1" applyFont="1"/>
    <xf numFmtId="3" fontId="11" fillId="0" borderId="0" xfId="0" applyNumberFormat="1" applyFont="1"/>
    <xf numFmtId="3" fontId="0" fillId="0" borderId="1" xfId="0" applyNumberFormat="1" applyBorder="1"/>
    <xf numFmtId="165" fontId="0" fillId="0" borderId="1" xfId="0" applyNumberFormat="1" applyBorder="1"/>
    <xf numFmtId="3" fontId="11" fillId="0" borderId="1" xfId="0" applyNumberFormat="1" applyFont="1" applyBorder="1"/>
    <xf numFmtId="0" fontId="12" fillId="0" borderId="0" xfId="0" applyFont="1"/>
    <xf numFmtId="3" fontId="12" fillId="0" borderId="0" xfId="0" applyNumberFormat="1" applyFont="1"/>
    <xf numFmtId="165" fontId="12" fillId="0" borderId="0" xfId="0" applyNumberFormat="1" applyFont="1"/>
    <xf numFmtId="164" fontId="10" fillId="0" borderId="3" xfId="0" applyNumberFormat="1" applyFont="1" applyBorder="1"/>
    <xf numFmtId="164" fontId="9" fillId="0" borderId="1" xfId="0" applyNumberFormat="1" applyFont="1" applyBorder="1"/>
    <xf numFmtId="3" fontId="8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/>
    </xf>
    <xf numFmtId="0" fontId="13" fillId="0" borderId="0" xfId="0" applyFont="1"/>
    <xf numFmtId="0" fontId="13" fillId="0" borderId="1" xfId="0" applyFont="1" applyBorder="1"/>
    <xf numFmtId="3" fontId="3" fillId="0" borderId="0" xfId="0" applyNumberFormat="1" applyFont="1"/>
    <xf numFmtId="3" fontId="1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Myndrit</a:t>
            </a:r>
            <a:r>
              <a:rPr lang="en-US" sz="1600" b="1" baseline="0">
                <a:solidFill>
                  <a:schemeClr val="tx1"/>
                </a:solidFill>
              </a:rPr>
              <a:t> 6.1</a:t>
            </a:r>
            <a:r>
              <a:rPr lang="en-US" sz="1600" b="1">
                <a:solidFill>
                  <a:schemeClr val="tx1"/>
                </a:solidFill>
              </a:rPr>
              <a:t>. Margbýli á lögbýlum eftir sýslum 1703</a:t>
            </a:r>
          </a:p>
          <a:p>
            <a:pPr>
              <a:defRPr/>
            </a:pPr>
            <a:r>
              <a:rPr lang="en-US" sz="1400" b="1">
                <a:solidFill>
                  <a:schemeClr val="tx1"/>
                </a:solidFill>
              </a:rPr>
              <a:t>margbýl lögbýli sem hlutfall </a:t>
            </a:r>
            <a:r>
              <a:rPr lang="en-US" sz="1400" b="1" baseline="0">
                <a:solidFill>
                  <a:schemeClr val="tx1"/>
                </a:solidFill>
              </a:rPr>
              <a:t>af öllum jörðum, %</a:t>
            </a:r>
            <a:endParaRPr lang="en-US" sz="1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C4-4F46-A86E-989BB9786EAA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'M6.1'!$A$2:$A$22</c:f>
              <c:strCache>
                <c:ptCount val="21"/>
                <c:pt idx="0">
                  <c:v>Ísafjarðarsýsla</c:v>
                </c:pt>
                <c:pt idx="1">
                  <c:v>Austur-Skaftafellssýsla</c:v>
                </c:pt>
                <c:pt idx="2">
                  <c:v>Kjósarsýsla</c:v>
                </c:pt>
                <c:pt idx="3">
                  <c:v>Barðastrandarsýsla</c:v>
                </c:pt>
                <c:pt idx="4">
                  <c:v>Vestur-Skaftafellssýsla</c:v>
                </c:pt>
                <c:pt idx="5">
                  <c:v>Vestmannaeyjasýsla</c:v>
                </c:pt>
                <c:pt idx="6">
                  <c:v>Rangárvallasýsla</c:v>
                </c:pt>
                <c:pt idx="7">
                  <c:v>Dalasýsla</c:v>
                </c:pt>
                <c:pt idx="8">
                  <c:v>Mýrasýsla</c:v>
                </c:pt>
                <c:pt idx="9">
                  <c:v>Gullbringusýsla</c:v>
                </c:pt>
                <c:pt idx="10">
                  <c:v>Snæfellsnessýsla</c:v>
                </c:pt>
                <c:pt idx="11">
                  <c:v>Allt landið</c:v>
                </c:pt>
                <c:pt idx="12">
                  <c:v>Borgarfjarðarsýsla</c:v>
                </c:pt>
                <c:pt idx="13">
                  <c:v>Strandasýsla</c:v>
                </c:pt>
                <c:pt idx="14">
                  <c:v>Árnessýsla</c:v>
                </c:pt>
                <c:pt idx="15">
                  <c:v>Hnappadalssýsla</c:v>
                </c:pt>
                <c:pt idx="16">
                  <c:v>Suður-Múlasýsla</c:v>
                </c:pt>
                <c:pt idx="17">
                  <c:v>Mið-Múlasýsla</c:v>
                </c:pt>
                <c:pt idx="18">
                  <c:v>Eyjafjarðarsýsla</c:v>
                </c:pt>
                <c:pt idx="19">
                  <c:v>Þingeyjarsýsla</c:v>
                </c:pt>
                <c:pt idx="20">
                  <c:v>Húnavatnssýsla</c:v>
                </c:pt>
              </c:strCache>
            </c:strRef>
          </c:cat>
          <c:val>
            <c:numRef>
              <c:f>'[1]Mynd 1 Margbýli'!$C$5:$C$27</c:f>
              <c:numCache>
                <c:formatCode>General</c:formatCode>
                <c:ptCount val="23"/>
                <c:pt idx="0">
                  <c:v>63.6</c:v>
                </c:pt>
                <c:pt idx="1">
                  <c:v>50.877192982456137</c:v>
                </c:pt>
                <c:pt idx="2">
                  <c:v>46.067415730337082</c:v>
                </c:pt>
                <c:pt idx="3">
                  <c:v>45.294117647058826</c:v>
                </c:pt>
                <c:pt idx="4">
                  <c:v>44.827586206896555</c:v>
                </c:pt>
                <c:pt idx="5">
                  <c:v>38.888888888888886</c:v>
                </c:pt>
                <c:pt idx="6">
                  <c:v>35.925925925925924</c:v>
                </c:pt>
                <c:pt idx="7">
                  <c:v>34.682080924855491</c:v>
                </c:pt>
                <c:pt idx="8">
                  <c:v>31.612903225806452</c:v>
                </c:pt>
                <c:pt idx="9">
                  <c:v>29.6</c:v>
                </c:pt>
                <c:pt idx="10">
                  <c:v>27.567567567567568</c:v>
                </c:pt>
                <c:pt idx="11">
                  <c:v>26.639655609014941</c:v>
                </c:pt>
                <c:pt idx="12">
                  <c:v>25.373134328358208</c:v>
                </c:pt>
                <c:pt idx="13">
                  <c:v>24.561403508771932</c:v>
                </c:pt>
                <c:pt idx="14">
                  <c:v>22.478386167146976</c:v>
                </c:pt>
                <c:pt idx="15">
                  <c:v>20.895522388059703</c:v>
                </c:pt>
                <c:pt idx="16">
                  <c:v>19.09090909090909</c:v>
                </c:pt>
                <c:pt idx="17">
                  <c:v>14.678899082568808</c:v>
                </c:pt>
                <c:pt idx="18">
                  <c:v>14.634146341463415</c:v>
                </c:pt>
                <c:pt idx="19">
                  <c:v>13.968253968253968</c:v>
                </c:pt>
                <c:pt idx="20">
                  <c:v>12.8125</c:v>
                </c:pt>
                <c:pt idx="21">
                  <c:v>12.745098039215685</c:v>
                </c:pt>
                <c:pt idx="22">
                  <c:v>11.890243902439025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4-4F46-A86E-989BB97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3179776"/>
        <c:axId val="1343176864"/>
      </c:barChart>
      <c:catAx>
        <c:axId val="13431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176864"/>
        <c:crosses val="autoZero"/>
        <c:auto val="1"/>
        <c:lblAlgn val="ctr"/>
        <c:lblOffset val="100"/>
        <c:noMultiLvlLbl val="0"/>
      </c:catAx>
      <c:valAx>
        <c:axId val="134317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17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Myndrit 6.2. Tíðnidreifing</a:t>
            </a:r>
            <a:r>
              <a:rPr lang="en-US" b="1" baseline="0"/>
              <a:t> jarðardýrleika 1703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'M6.2'!$B$1</c:f>
              <c:strCache>
                <c:ptCount val="1"/>
                <c:pt idx="0">
                  <c:v>Fjöldi jarða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'[1]Mynd 2 Tíðni dýrleika'!$I$4:$I$99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</c:numCache>
            </c:numRef>
          </c:cat>
          <c:val>
            <c:numRef>
              <c:f>'M6.2'!$B$2:$B$98</c:f>
              <c:numCache>
                <c:formatCode>General</c:formatCode>
                <c:ptCount val="97"/>
                <c:pt idx="0">
                  <c:v>8</c:v>
                </c:pt>
                <c:pt idx="1">
                  <c:v>0</c:v>
                </c:pt>
                <c:pt idx="2">
                  <c:v>14</c:v>
                </c:pt>
                <c:pt idx="3">
                  <c:v>19</c:v>
                </c:pt>
                <c:pt idx="4">
                  <c:v>37</c:v>
                </c:pt>
                <c:pt idx="5">
                  <c:v>59</c:v>
                </c:pt>
                <c:pt idx="6">
                  <c:v>151</c:v>
                </c:pt>
                <c:pt idx="7">
                  <c:v>6</c:v>
                </c:pt>
                <c:pt idx="8">
                  <c:v>161</c:v>
                </c:pt>
                <c:pt idx="9">
                  <c:v>23</c:v>
                </c:pt>
                <c:pt idx="10">
                  <c:v>356</c:v>
                </c:pt>
                <c:pt idx="11">
                  <c:v>7</c:v>
                </c:pt>
                <c:pt idx="12">
                  <c:v>484</c:v>
                </c:pt>
                <c:pt idx="13">
                  <c:v>55</c:v>
                </c:pt>
                <c:pt idx="14">
                  <c:v>12</c:v>
                </c:pt>
                <c:pt idx="15">
                  <c:v>100</c:v>
                </c:pt>
                <c:pt idx="16">
                  <c:v>386</c:v>
                </c:pt>
                <c:pt idx="17">
                  <c:v>8</c:v>
                </c:pt>
                <c:pt idx="18">
                  <c:v>53</c:v>
                </c:pt>
                <c:pt idx="19">
                  <c:v>1</c:v>
                </c:pt>
                <c:pt idx="20">
                  <c:v>659</c:v>
                </c:pt>
                <c:pt idx="21">
                  <c:v>9</c:v>
                </c:pt>
                <c:pt idx="22">
                  <c:v>5</c:v>
                </c:pt>
                <c:pt idx="23">
                  <c:v>20</c:v>
                </c:pt>
                <c:pt idx="24">
                  <c:v>280</c:v>
                </c:pt>
                <c:pt idx="25">
                  <c:v>39</c:v>
                </c:pt>
                <c:pt idx="26">
                  <c:v>27</c:v>
                </c:pt>
                <c:pt idx="27">
                  <c:v>1</c:v>
                </c:pt>
                <c:pt idx="28">
                  <c:v>11</c:v>
                </c:pt>
                <c:pt idx="29">
                  <c:v>3</c:v>
                </c:pt>
                <c:pt idx="30">
                  <c:v>346</c:v>
                </c:pt>
                <c:pt idx="31">
                  <c:v>4</c:v>
                </c:pt>
                <c:pt idx="32">
                  <c:v>7</c:v>
                </c:pt>
                <c:pt idx="33">
                  <c:v>16</c:v>
                </c:pt>
                <c:pt idx="34">
                  <c:v>2</c:v>
                </c:pt>
                <c:pt idx="35">
                  <c:v>14</c:v>
                </c:pt>
                <c:pt idx="36">
                  <c:v>16</c:v>
                </c:pt>
                <c:pt idx="37">
                  <c:v>0</c:v>
                </c:pt>
                <c:pt idx="38">
                  <c:v>3</c:v>
                </c:pt>
                <c:pt idx="39">
                  <c:v>1</c:v>
                </c:pt>
                <c:pt idx="40">
                  <c:v>232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6</c:v>
                </c:pt>
                <c:pt idx="45">
                  <c:v>7</c:v>
                </c:pt>
                <c:pt idx="46">
                  <c:v>1</c:v>
                </c:pt>
                <c:pt idx="47">
                  <c:v>0</c:v>
                </c:pt>
                <c:pt idx="48">
                  <c:v>12</c:v>
                </c:pt>
                <c:pt idx="49">
                  <c:v>0</c:v>
                </c:pt>
                <c:pt idx="50">
                  <c:v>70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5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125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3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0</c:v>
                </c:pt>
                <c:pt idx="76">
                  <c:v>30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A1F-AB80-7569F27CD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8752"/>
        <c:axId val="1739587328"/>
      </c:barChart>
      <c:catAx>
        <c:axId val="560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200"/>
                  <a:t>hundruð</a:t>
                </a:r>
              </a:p>
            </c:rich>
          </c:tx>
          <c:layout>
            <c:manualLayout>
              <c:xMode val="edge"/>
              <c:yMode val="edge"/>
              <c:x val="0.49072053524788489"/>
              <c:y val="0.9558749660984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5873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39587328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fjöldi jarða</a:t>
                </a:r>
              </a:p>
            </c:rich>
          </c:tx>
          <c:layout>
            <c:manualLayout>
              <c:xMode val="edge"/>
              <c:yMode val="edge"/>
              <c:x val="1.5270275866952211E-2"/>
              <c:y val="0.42705933140435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Myndrit 6.3. Dýrleiki lögbýla 1703 eftir stærðarflokkum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'M6.3'!$B$2:$B$6</c:f>
              <c:strCache>
                <c:ptCount val="5"/>
                <c:pt idx="0">
                  <c:v>1-10 hdr.</c:v>
                </c:pt>
                <c:pt idx="1">
                  <c:v>11-20 hdr.</c:v>
                </c:pt>
                <c:pt idx="2">
                  <c:v>21-40 hdr.</c:v>
                </c:pt>
                <c:pt idx="3">
                  <c:v>41-60 hdr.</c:v>
                </c:pt>
                <c:pt idx="4">
                  <c:v>&gt;60 hdr.</c:v>
                </c:pt>
              </c:strCache>
            </c:strRef>
          </c:cat>
          <c:val>
            <c:numRef>
              <c:f>'M6.3'!$C$2:$C$6</c:f>
              <c:numCache>
                <c:formatCode>General</c:formatCode>
                <c:ptCount val="5"/>
                <c:pt idx="0">
                  <c:v>833</c:v>
                </c:pt>
                <c:pt idx="1">
                  <c:v>1757</c:v>
                </c:pt>
                <c:pt idx="2">
                  <c:v>1046</c:v>
                </c:pt>
                <c:pt idx="3">
                  <c:v>230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8-44F7-9CFA-5666F4220C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913728"/>
        <c:axId val="97918720"/>
      </c:barChart>
      <c:catAx>
        <c:axId val="979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18720"/>
        <c:crosses val="autoZero"/>
        <c:auto val="1"/>
        <c:lblAlgn val="ctr"/>
        <c:lblOffset val="100"/>
        <c:noMultiLvlLbl val="0"/>
      </c:catAx>
      <c:valAx>
        <c:axId val="979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 jarða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0</xdr:row>
      <xdr:rowOff>133349</xdr:rowOff>
    </xdr:from>
    <xdr:to>
      <xdr:col>16</xdr:col>
      <xdr:colOff>247650</xdr:colOff>
      <xdr:row>25</xdr:row>
      <xdr:rowOff>161924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DB36525C-5A19-4656-9B71-DA146BF2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0.01532</cdr:x>
      <cdr:y>0.0359</cdr:y>
    </cdr:from>
    <cdr:to>
      <cdr:x>0.09129</cdr:x>
      <cdr:y>0.07774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014D82D-DBD3-47DA-8854-CD62BBD1DB9D}"/>
            </a:ext>
          </a:extLst>
        </cdr:cNvPr>
        <cdr:cNvSpPr txBox="1"/>
      </cdr:nvSpPr>
      <cdr:spPr>
        <a:xfrm xmlns:a="http://schemas.openxmlformats.org/drawingml/2006/main">
          <a:off x="132601" y="235625"/>
          <a:ext cx="657525" cy="274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200"/>
            <a:t>%</a:t>
          </a:r>
        </a:p>
        <a:p xmlns:a="http://schemas.openxmlformats.org/drawingml/2006/main">
          <a:endParaRPr lang="is-I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18</xdr:col>
      <xdr:colOff>535214</xdr:colOff>
      <xdr:row>33</xdr:row>
      <xdr:rowOff>135270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50B3F-DEFE-4154-9B30-8F24AAF6F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1</xdr:row>
      <xdr:rowOff>0</xdr:rowOff>
    </xdr:from>
    <xdr:to>
      <xdr:col>14</xdr:col>
      <xdr:colOff>174011</xdr:colOff>
      <xdr:row>20</xdr:row>
      <xdr:rowOff>41196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CDF6860-6A85-4A79-BC3A-F55672654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knistofnun.sharepoint.com/sites/1703verkefni/Shared%20Documents/General/Fjolskylda%20og%20heimili%201703/Jar&#240;ab&#243;kin/Pivot%20t&#246;flur/6%20B&#253;li-jar&#240;ir.xlsx" TargetMode="External"/><Relationship Id="rId1" Type="http://schemas.openxmlformats.org/officeDocument/2006/relationships/externalLinkPath" Target="/sites/1703verkefni/Shared%20Documents/General/Fjolskylda%20og%20heimili%201703/Jar&#240;ab&#243;kin/Pivot%20t&#246;flur/6%20B&#253;li-jar&#240;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firlit"/>
      <sheetName val="Hagskinna 4.1 Jarðafjöldi"/>
      <sheetName val="Hagskinna 4.2 Verðmæti jarða"/>
      <sheetName val="Skilgreining býlahugtaka"/>
      <sheetName val="1 Jarðir Yfirlit"/>
      <sheetName val="2 Eyðijarðir"/>
      <sheetName val="3 Býli og ábúendur"/>
      <sheetName val="4 Stærð allra býla"/>
      <sheetName val="Hreppayfirlit"/>
      <sheetName val="5 Fjölmennustu lögbýlin"/>
      <sheetName val="6 Margbýli+11.1"/>
      <sheetName val="7 Samanb við BjLár "/>
      <sheetName val="8 Stærstu jarðirnar"/>
      <sheetName val="6.9 Einkaeign sjálfseign"/>
      <sheetName val="9 Hjáleigur í byggð"/>
      <sheetName val="10 Hjáleigur á lögbýlum"/>
      <sheetName val="Mynd Líkan af jörð"/>
      <sheetName val="Mynd 1 Margbýli"/>
      <sheetName val="Sheet1"/>
      <sheetName val="Mynd 2 Tíðni dýrleika"/>
      <sheetName val="Mynd 4 Stærðardreifing jarð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C5">
            <v>63.6</v>
          </cell>
        </row>
        <row r="6">
          <cell r="C6">
            <v>50.877192982456137</v>
          </cell>
        </row>
        <row r="7">
          <cell r="C7">
            <v>46.067415730337082</v>
          </cell>
        </row>
        <row r="8">
          <cell r="C8">
            <v>45.294117647058826</v>
          </cell>
        </row>
        <row r="9">
          <cell r="C9">
            <v>44.827586206896555</v>
          </cell>
        </row>
        <row r="10">
          <cell r="C10">
            <v>38.888888888888886</v>
          </cell>
        </row>
        <row r="11">
          <cell r="C11">
            <v>35.925925925925924</v>
          </cell>
        </row>
        <row r="12">
          <cell r="C12">
            <v>34.682080924855491</v>
          </cell>
        </row>
        <row r="13">
          <cell r="C13">
            <v>31.612903225806452</v>
          </cell>
        </row>
        <row r="14">
          <cell r="C14">
            <v>29.6</v>
          </cell>
        </row>
        <row r="15">
          <cell r="C15">
            <v>27.567567567567568</v>
          </cell>
        </row>
        <row r="16">
          <cell r="C16">
            <v>26.639655609014941</v>
          </cell>
        </row>
        <row r="17">
          <cell r="C17">
            <v>25.373134328358208</v>
          </cell>
        </row>
        <row r="18">
          <cell r="C18">
            <v>24.561403508771932</v>
          </cell>
        </row>
        <row r="19">
          <cell r="C19">
            <v>22.478386167146976</v>
          </cell>
        </row>
        <row r="20">
          <cell r="C20">
            <v>20.895522388059703</v>
          </cell>
        </row>
        <row r="21">
          <cell r="C21">
            <v>19.09090909090909</v>
          </cell>
        </row>
        <row r="22">
          <cell r="C22">
            <v>14.678899082568808</v>
          </cell>
        </row>
        <row r="23">
          <cell r="C23">
            <v>14.634146341463415</v>
          </cell>
        </row>
        <row r="24">
          <cell r="C24">
            <v>13.968253968253968</v>
          </cell>
        </row>
        <row r="25">
          <cell r="C25">
            <v>12.8125</v>
          </cell>
        </row>
        <row r="26">
          <cell r="C26">
            <v>12.745098039215685</v>
          </cell>
        </row>
        <row r="27">
          <cell r="C27">
            <v>11.890243902439025</v>
          </cell>
        </row>
      </sheetData>
      <sheetData sheetId="18"/>
      <sheetData sheetId="19">
        <row r="4">
          <cell r="I4">
            <v>0</v>
          </cell>
        </row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  <row r="31">
          <cell r="I31">
            <v>27</v>
          </cell>
        </row>
        <row r="32">
          <cell r="I32">
            <v>28</v>
          </cell>
        </row>
        <row r="33">
          <cell r="I33">
            <v>29</v>
          </cell>
        </row>
        <row r="34">
          <cell r="I34">
            <v>30</v>
          </cell>
        </row>
        <row r="35">
          <cell r="I35">
            <v>31</v>
          </cell>
        </row>
        <row r="36">
          <cell r="I36">
            <v>32</v>
          </cell>
        </row>
        <row r="37">
          <cell r="I37">
            <v>33</v>
          </cell>
        </row>
        <row r="38">
          <cell r="I38">
            <v>34</v>
          </cell>
        </row>
        <row r="39">
          <cell r="I39">
            <v>35</v>
          </cell>
        </row>
        <row r="40">
          <cell r="I40">
            <v>36</v>
          </cell>
        </row>
        <row r="41">
          <cell r="I41">
            <v>38</v>
          </cell>
        </row>
        <row r="42">
          <cell r="I42">
            <v>39</v>
          </cell>
        </row>
        <row r="43">
          <cell r="I43">
            <v>40</v>
          </cell>
        </row>
        <row r="44">
          <cell r="I44">
            <v>41</v>
          </cell>
        </row>
        <row r="45">
          <cell r="I45">
            <v>42</v>
          </cell>
        </row>
        <row r="46">
          <cell r="I46">
            <v>43</v>
          </cell>
        </row>
        <row r="47">
          <cell r="I47">
            <v>44</v>
          </cell>
        </row>
        <row r="48">
          <cell r="I48">
            <v>45</v>
          </cell>
        </row>
        <row r="49">
          <cell r="I49">
            <v>46</v>
          </cell>
        </row>
        <row r="50">
          <cell r="I50">
            <v>47</v>
          </cell>
        </row>
        <row r="51">
          <cell r="I51">
            <v>48</v>
          </cell>
        </row>
        <row r="52">
          <cell r="I52">
            <v>49</v>
          </cell>
        </row>
        <row r="53">
          <cell r="I53">
            <v>50</v>
          </cell>
        </row>
        <row r="54">
          <cell r="I54">
            <v>51</v>
          </cell>
        </row>
        <row r="55">
          <cell r="I55">
            <v>52</v>
          </cell>
        </row>
        <row r="56">
          <cell r="I56">
            <v>53</v>
          </cell>
        </row>
        <row r="57">
          <cell r="I57">
            <v>54</v>
          </cell>
        </row>
        <row r="58">
          <cell r="I58">
            <v>55</v>
          </cell>
        </row>
        <row r="59">
          <cell r="I59">
            <v>56</v>
          </cell>
        </row>
        <row r="60">
          <cell r="I60">
            <v>57</v>
          </cell>
        </row>
        <row r="61">
          <cell r="I61">
            <v>58</v>
          </cell>
        </row>
        <row r="62">
          <cell r="I62">
            <v>59</v>
          </cell>
        </row>
        <row r="63">
          <cell r="I63">
            <v>60</v>
          </cell>
        </row>
        <row r="64">
          <cell r="I64">
            <v>65</v>
          </cell>
        </row>
        <row r="65">
          <cell r="I65">
            <v>66</v>
          </cell>
        </row>
        <row r="66">
          <cell r="I66">
            <v>67</v>
          </cell>
        </row>
        <row r="67">
          <cell r="I67">
            <v>68</v>
          </cell>
        </row>
        <row r="68">
          <cell r="I68">
            <v>69</v>
          </cell>
        </row>
        <row r="69">
          <cell r="I69">
            <v>70</v>
          </cell>
        </row>
        <row r="70">
          <cell r="I70">
            <v>71</v>
          </cell>
        </row>
        <row r="71">
          <cell r="I71">
            <v>72</v>
          </cell>
        </row>
        <row r="72">
          <cell r="I72">
            <v>73</v>
          </cell>
        </row>
        <row r="73">
          <cell r="I73">
            <v>74</v>
          </cell>
        </row>
        <row r="74">
          <cell r="I74">
            <v>75</v>
          </cell>
        </row>
        <row r="75">
          <cell r="I75">
            <v>76</v>
          </cell>
        </row>
        <row r="76">
          <cell r="I76">
            <v>77</v>
          </cell>
        </row>
        <row r="77">
          <cell r="I77">
            <v>78</v>
          </cell>
        </row>
        <row r="78">
          <cell r="I78">
            <v>79</v>
          </cell>
        </row>
        <row r="79">
          <cell r="I79">
            <v>80</v>
          </cell>
        </row>
        <row r="80">
          <cell r="I80">
            <v>81</v>
          </cell>
        </row>
        <row r="81">
          <cell r="I81">
            <v>82</v>
          </cell>
        </row>
        <row r="82">
          <cell r="I82">
            <v>83</v>
          </cell>
        </row>
        <row r="83">
          <cell r="I83">
            <v>84</v>
          </cell>
        </row>
        <row r="84">
          <cell r="I84">
            <v>85</v>
          </cell>
        </row>
        <row r="85">
          <cell r="I85">
            <v>86</v>
          </cell>
        </row>
        <row r="86">
          <cell r="I86">
            <v>87</v>
          </cell>
        </row>
        <row r="87">
          <cell r="I87">
            <v>88</v>
          </cell>
        </row>
        <row r="88">
          <cell r="I88">
            <v>89</v>
          </cell>
        </row>
        <row r="89">
          <cell r="I89">
            <v>90</v>
          </cell>
        </row>
        <row r="90">
          <cell r="I90">
            <v>91</v>
          </cell>
        </row>
        <row r="91">
          <cell r="I91">
            <v>92</v>
          </cell>
        </row>
        <row r="92">
          <cell r="I92">
            <v>93</v>
          </cell>
        </row>
        <row r="93">
          <cell r="I93">
            <v>94</v>
          </cell>
        </row>
        <row r="94">
          <cell r="I94">
            <v>95</v>
          </cell>
        </row>
        <row r="95">
          <cell r="I95">
            <v>96</v>
          </cell>
        </row>
        <row r="96">
          <cell r="I96">
            <v>97</v>
          </cell>
        </row>
        <row r="97">
          <cell r="I97">
            <v>98</v>
          </cell>
        </row>
        <row r="98">
          <cell r="I98">
            <v>99</v>
          </cell>
        </row>
        <row r="99">
          <cell r="I99">
            <v>100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F52C-BF31-4704-8452-76AF683F15C3}">
  <dimension ref="A1:O33"/>
  <sheetViews>
    <sheetView showGridLines="0" topLeftCell="A15" zoomScaleNormal="100" workbookViewId="0">
      <selection activeCell="A29" sqref="A29"/>
    </sheetView>
  </sheetViews>
  <sheetFormatPr defaultRowHeight="15" x14ac:dyDescent="0.25"/>
  <cols>
    <col min="1" max="1" width="21.85546875" customWidth="1"/>
    <col min="5" max="5" width="2.85546875" customWidth="1"/>
    <col min="9" max="9" width="2.85546875" customWidth="1"/>
    <col min="16" max="16" width="12" bestFit="1" customWidth="1"/>
  </cols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25">
      <c r="A2" s="2"/>
      <c r="B2" s="89" t="s">
        <v>1</v>
      </c>
      <c r="C2" s="89"/>
      <c r="D2" s="89"/>
      <c r="E2" s="3"/>
      <c r="F2" s="89" t="s">
        <v>2</v>
      </c>
      <c r="G2" s="89" t="s">
        <v>3</v>
      </c>
      <c r="H2" s="89"/>
      <c r="I2" s="3"/>
      <c r="J2" s="89" t="s">
        <v>4</v>
      </c>
      <c r="K2" s="89" t="s">
        <v>3</v>
      </c>
      <c r="L2" s="89"/>
    </row>
    <row r="3" spans="1:15" ht="18" customHeight="1" x14ac:dyDescent="0.25">
      <c r="A3" s="2"/>
      <c r="B3" s="4" t="s">
        <v>5</v>
      </c>
      <c r="C3" s="4" t="s">
        <v>6</v>
      </c>
      <c r="D3" s="4" t="s">
        <v>7</v>
      </c>
      <c r="E3" s="5"/>
      <c r="F3" s="4" t="s">
        <v>5</v>
      </c>
      <c r="G3" s="4" t="s">
        <v>6</v>
      </c>
      <c r="H3" s="4" t="s">
        <v>7</v>
      </c>
      <c r="I3" s="5"/>
      <c r="J3" s="4" t="s">
        <v>5</v>
      </c>
      <c r="K3" s="4" t="s">
        <v>6</v>
      </c>
      <c r="L3" s="4" t="s">
        <v>7</v>
      </c>
    </row>
    <row r="4" spans="1:15" ht="18" customHeight="1" x14ac:dyDescent="0.25">
      <c r="A4" s="56" t="s">
        <v>30</v>
      </c>
      <c r="B4" s="58">
        <v>6909</v>
      </c>
      <c r="C4" s="58">
        <v>4204</v>
      </c>
      <c r="D4" s="58">
        <v>2705</v>
      </c>
      <c r="E4" s="58"/>
      <c r="F4" s="58">
        <v>5633</v>
      </c>
      <c r="G4" s="58">
        <v>3949</v>
      </c>
      <c r="H4" s="58">
        <v>1684</v>
      </c>
      <c r="I4" s="58"/>
      <c r="J4" s="58">
        <v>1276</v>
      </c>
      <c r="K4" s="58">
        <v>255</v>
      </c>
      <c r="L4" s="58">
        <v>1021</v>
      </c>
      <c r="N4" s="51"/>
    </row>
    <row r="5" spans="1:15" ht="18" customHeight="1" x14ac:dyDescent="0.25">
      <c r="A5" s="6" t="s">
        <v>27</v>
      </c>
      <c r="B5" s="7">
        <v>27</v>
      </c>
      <c r="C5" s="2">
        <v>18</v>
      </c>
      <c r="D5" s="2">
        <v>9</v>
      </c>
      <c r="E5" s="2"/>
      <c r="F5" s="7">
        <v>27</v>
      </c>
      <c r="G5" s="2">
        <v>18</v>
      </c>
      <c r="H5" s="2">
        <v>9</v>
      </c>
      <c r="I5" s="2"/>
      <c r="J5" s="7">
        <v>0</v>
      </c>
      <c r="K5" s="7">
        <v>0</v>
      </c>
      <c r="L5" s="2">
        <v>0</v>
      </c>
      <c r="N5" s="51"/>
      <c r="O5" s="51"/>
    </row>
    <row r="6" spans="1:15" x14ac:dyDescent="0.25">
      <c r="A6" s="6" t="s">
        <v>22</v>
      </c>
      <c r="B6" s="7">
        <v>574</v>
      </c>
      <c r="C6" s="2">
        <v>300</v>
      </c>
      <c r="D6" s="2">
        <v>274</v>
      </c>
      <c r="E6" s="2"/>
      <c r="F6" s="7">
        <v>446</v>
      </c>
      <c r="G6" s="2">
        <v>270</v>
      </c>
      <c r="H6" s="2">
        <v>176</v>
      </c>
      <c r="I6" s="2"/>
      <c r="J6" s="7">
        <v>128</v>
      </c>
      <c r="K6" s="7">
        <v>30</v>
      </c>
      <c r="L6" s="2">
        <v>98</v>
      </c>
      <c r="N6" s="51"/>
      <c r="O6" s="51"/>
    </row>
    <row r="7" spans="1:15" x14ac:dyDescent="0.25">
      <c r="A7" s="6" t="s">
        <v>9</v>
      </c>
      <c r="B7" s="7">
        <v>744</v>
      </c>
      <c r="C7" s="2">
        <v>365</v>
      </c>
      <c r="D7" s="2">
        <v>379</v>
      </c>
      <c r="E7" s="2"/>
      <c r="F7" s="7">
        <v>578</v>
      </c>
      <c r="G7" s="2">
        <v>347</v>
      </c>
      <c r="H7" s="2">
        <v>231</v>
      </c>
      <c r="I7" s="2"/>
      <c r="J7" s="7">
        <v>166</v>
      </c>
      <c r="K7" s="7">
        <v>18</v>
      </c>
      <c r="L7" s="2">
        <v>148</v>
      </c>
      <c r="N7" s="51"/>
      <c r="O7" s="51"/>
    </row>
    <row r="8" spans="1:15" x14ac:dyDescent="0.25">
      <c r="A8" s="6" t="s">
        <v>14</v>
      </c>
      <c r="B8" s="7">
        <v>428</v>
      </c>
      <c r="C8" s="2">
        <v>131</v>
      </c>
      <c r="D8" s="2">
        <v>297</v>
      </c>
      <c r="E8" s="2"/>
      <c r="F8" s="7">
        <v>325</v>
      </c>
      <c r="G8" s="2">
        <v>125</v>
      </c>
      <c r="H8" s="2">
        <v>200</v>
      </c>
      <c r="I8" s="2"/>
      <c r="J8" s="7">
        <v>103</v>
      </c>
      <c r="K8" s="7">
        <v>6</v>
      </c>
      <c r="L8" s="2">
        <v>97</v>
      </c>
      <c r="N8" s="51"/>
      <c r="O8" s="51"/>
    </row>
    <row r="9" spans="1:15" x14ac:dyDescent="0.25">
      <c r="A9" s="6" t="s">
        <v>18</v>
      </c>
      <c r="B9" s="7">
        <v>172</v>
      </c>
      <c r="C9" s="2">
        <v>97</v>
      </c>
      <c r="D9" s="2">
        <v>75</v>
      </c>
      <c r="E9" s="2"/>
      <c r="F9" s="7">
        <v>146</v>
      </c>
      <c r="G9" s="2">
        <v>89</v>
      </c>
      <c r="H9" s="2">
        <v>57</v>
      </c>
      <c r="I9" s="2"/>
      <c r="J9" s="7">
        <v>26</v>
      </c>
      <c r="K9" s="7">
        <v>8</v>
      </c>
      <c r="L9" s="2">
        <v>18</v>
      </c>
      <c r="N9" s="51"/>
      <c r="O9" s="51"/>
    </row>
    <row r="10" spans="1:15" x14ac:dyDescent="0.25">
      <c r="A10" s="6" t="s">
        <v>11</v>
      </c>
      <c r="B10" s="7">
        <v>303</v>
      </c>
      <c r="C10" s="2">
        <v>216</v>
      </c>
      <c r="D10" s="2">
        <v>87</v>
      </c>
      <c r="E10" s="2"/>
      <c r="F10" s="7">
        <v>245</v>
      </c>
      <c r="G10" s="2">
        <v>201</v>
      </c>
      <c r="H10" s="2">
        <v>44</v>
      </c>
      <c r="I10" s="2"/>
      <c r="J10" s="7">
        <v>58</v>
      </c>
      <c r="K10" s="7">
        <v>15</v>
      </c>
      <c r="L10" s="2">
        <v>43</v>
      </c>
      <c r="N10" s="51"/>
      <c r="O10" s="51"/>
    </row>
    <row r="11" spans="1:15" x14ac:dyDescent="0.25">
      <c r="A11" s="6" t="s">
        <v>20</v>
      </c>
      <c r="B11" s="7">
        <v>243</v>
      </c>
      <c r="C11" s="2">
        <v>157</v>
      </c>
      <c r="D11" s="2">
        <v>86</v>
      </c>
      <c r="E11" s="2"/>
      <c r="F11" s="7">
        <v>198</v>
      </c>
      <c r="G11" s="2">
        <v>155</v>
      </c>
      <c r="H11" s="2">
        <v>43</v>
      </c>
      <c r="I11" s="2"/>
      <c r="J11" s="7">
        <v>45</v>
      </c>
      <c r="K11" s="7">
        <v>2</v>
      </c>
      <c r="L11" s="2">
        <v>43</v>
      </c>
      <c r="N11" s="51"/>
      <c r="O11" s="51"/>
    </row>
    <row r="12" spans="1:15" x14ac:dyDescent="0.25">
      <c r="A12" s="6" t="s">
        <v>15</v>
      </c>
      <c r="B12" s="7">
        <v>85</v>
      </c>
      <c r="C12" s="2">
        <v>69</v>
      </c>
      <c r="D12" s="2">
        <v>16</v>
      </c>
      <c r="E12" s="2"/>
      <c r="F12" s="7">
        <v>75</v>
      </c>
      <c r="G12" s="2">
        <v>67</v>
      </c>
      <c r="H12" s="2">
        <v>8</v>
      </c>
      <c r="I12" s="2"/>
      <c r="J12" s="7">
        <v>10</v>
      </c>
      <c r="K12" s="7">
        <v>2</v>
      </c>
      <c r="L12" s="2">
        <v>8</v>
      </c>
      <c r="N12" s="51"/>
      <c r="O12" s="51"/>
    </row>
    <row r="13" spans="1:15" x14ac:dyDescent="0.25">
      <c r="A13" s="6" t="s">
        <v>24</v>
      </c>
      <c r="B13" s="7">
        <v>452</v>
      </c>
      <c r="C13" s="2">
        <v>191</v>
      </c>
      <c r="D13" s="2">
        <v>261</v>
      </c>
      <c r="E13" s="2"/>
      <c r="F13" s="7">
        <v>386</v>
      </c>
      <c r="G13" s="2">
        <v>185</v>
      </c>
      <c r="H13" s="2">
        <v>201</v>
      </c>
      <c r="I13" s="2"/>
      <c r="J13" s="7">
        <v>66</v>
      </c>
      <c r="K13" s="7">
        <v>6</v>
      </c>
      <c r="L13" s="2">
        <v>60</v>
      </c>
      <c r="N13" s="51"/>
      <c r="O13" s="51"/>
    </row>
    <row r="14" spans="1:15" x14ac:dyDescent="0.25">
      <c r="A14" s="6" t="s">
        <v>12</v>
      </c>
      <c r="B14" s="7">
        <v>246</v>
      </c>
      <c r="C14" s="2">
        <v>180</v>
      </c>
      <c r="D14" s="2">
        <v>66</v>
      </c>
      <c r="E14" s="2"/>
      <c r="F14" s="7">
        <v>211</v>
      </c>
      <c r="G14" s="2">
        <v>173</v>
      </c>
      <c r="H14" s="2">
        <v>38</v>
      </c>
      <c r="I14" s="2"/>
      <c r="J14" s="7">
        <v>35</v>
      </c>
      <c r="K14" s="7">
        <v>7</v>
      </c>
      <c r="L14" s="2">
        <v>28</v>
      </c>
      <c r="N14" s="51"/>
      <c r="O14" s="51"/>
    </row>
    <row r="15" spans="1:15" x14ac:dyDescent="0.25">
      <c r="A15" s="6" t="s">
        <v>10</v>
      </c>
      <c r="B15" s="7">
        <v>277</v>
      </c>
      <c r="C15" s="2">
        <v>174</v>
      </c>
      <c r="D15" s="2">
        <v>103</v>
      </c>
      <c r="E15" s="2"/>
      <c r="F15" s="7">
        <v>239</v>
      </c>
      <c r="G15" s="2">
        <v>170</v>
      </c>
      <c r="H15" s="2">
        <v>69</v>
      </c>
      <c r="I15" s="2"/>
      <c r="J15" s="7">
        <v>38</v>
      </c>
      <c r="K15" s="7">
        <v>4</v>
      </c>
      <c r="L15" s="2">
        <v>34</v>
      </c>
      <c r="N15" s="51"/>
      <c r="O15" s="51"/>
    </row>
    <row r="16" spans="1:15" x14ac:dyDescent="0.25">
      <c r="A16" s="6" t="s">
        <v>17</v>
      </c>
      <c r="B16" s="7">
        <v>357</v>
      </c>
      <c r="C16" s="2">
        <v>270</v>
      </c>
      <c r="D16" s="2">
        <v>87</v>
      </c>
      <c r="E16" s="2"/>
      <c r="F16" s="7">
        <v>310</v>
      </c>
      <c r="G16" s="2">
        <v>250</v>
      </c>
      <c r="H16" s="2">
        <v>60</v>
      </c>
      <c r="I16" s="2"/>
      <c r="J16" s="7">
        <v>47</v>
      </c>
      <c r="K16" s="7">
        <v>20</v>
      </c>
      <c r="L16" s="2">
        <v>27</v>
      </c>
      <c r="N16" s="51"/>
      <c r="O16" s="51"/>
    </row>
    <row r="17" spans="1:15" x14ac:dyDescent="0.25">
      <c r="A17" s="6" t="s">
        <v>25</v>
      </c>
      <c r="B17" s="7">
        <v>148</v>
      </c>
      <c r="C17" s="2">
        <v>124</v>
      </c>
      <c r="D17" s="2">
        <v>24</v>
      </c>
      <c r="E17" s="2"/>
      <c r="F17" s="7">
        <v>131</v>
      </c>
      <c r="G17" s="2">
        <v>114</v>
      </c>
      <c r="H17" s="2">
        <v>17</v>
      </c>
      <c r="I17" s="2"/>
      <c r="J17" s="7">
        <v>17</v>
      </c>
      <c r="K17" s="7">
        <v>10</v>
      </c>
      <c r="L17" s="2">
        <v>7</v>
      </c>
      <c r="N17" s="51"/>
      <c r="O17" s="51"/>
    </row>
    <row r="18" spans="1:15" x14ac:dyDescent="0.25">
      <c r="A18" s="6" t="s">
        <v>16</v>
      </c>
      <c r="B18" s="7">
        <v>497</v>
      </c>
      <c r="C18" s="2">
        <v>352</v>
      </c>
      <c r="D18" s="2">
        <v>145</v>
      </c>
      <c r="E18" s="2"/>
      <c r="F18" s="7">
        <v>378</v>
      </c>
      <c r="G18" s="2">
        <v>320</v>
      </c>
      <c r="H18" s="2">
        <v>58</v>
      </c>
      <c r="I18" s="2"/>
      <c r="J18" s="7">
        <v>119</v>
      </c>
      <c r="K18" s="7">
        <v>32</v>
      </c>
      <c r="L18" s="2">
        <v>87</v>
      </c>
      <c r="N18" s="51"/>
      <c r="O18" s="51"/>
    </row>
    <row r="19" spans="1:15" x14ac:dyDescent="0.25">
      <c r="A19" s="6" t="s">
        <v>23</v>
      </c>
      <c r="B19" s="7">
        <v>548</v>
      </c>
      <c r="C19" s="2">
        <v>342</v>
      </c>
      <c r="D19" s="2">
        <v>206</v>
      </c>
      <c r="E19" s="2"/>
      <c r="F19" s="7">
        <v>423</v>
      </c>
      <c r="G19" s="2">
        <v>328</v>
      </c>
      <c r="H19" s="2">
        <v>95</v>
      </c>
      <c r="I19" s="2"/>
      <c r="J19" s="7">
        <v>125</v>
      </c>
      <c r="K19" s="7">
        <v>14</v>
      </c>
      <c r="L19" s="2">
        <v>111</v>
      </c>
      <c r="N19" s="51"/>
      <c r="O19" s="51"/>
    </row>
    <row r="20" spans="1:15" x14ac:dyDescent="0.25">
      <c r="A20" s="6" t="s">
        <v>13</v>
      </c>
      <c r="B20" s="7">
        <v>501</v>
      </c>
      <c r="C20" s="2">
        <v>344</v>
      </c>
      <c r="D20" s="2">
        <v>157</v>
      </c>
      <c r="E20" s="2"/>
      <c r="F20" s="7">
        <v>402</v>
      </c>
      <c r="G20" s="2">
        <v>328</v>
      </c>
      <c r="H20" s="2">
        <v>74</v>
      </c>
      <c r="I20" s="2"/>
      <c r="J20" s="7">
        <v>99</v>
      </c>
      <c r="K20" s="7">
        <v>16</v>
      </c>
      <c r="L20" s="2">
        <v>83</v>
      </c>
      <c r="N20" s="51"/>
      <c r="O20" s="51"/>
    </row>
    <row r="21" spans="1:15" x14ac:dyDescent="0.25">
      <c r="A21" s="6" t="s">
        <v>29</v>
      </c>
      <c r="B21" s="7">
        <v>554</v>
      </c>
      <c r="C21" s="2">
        <v>347</v>
      </c>
      <c r="D21" s="2">
        <v>207</v>
      </c>
      <c r="E21" s="2"/>
      <c r="F21" s="7">
        <v>403</v>
      </c>
      <c r="G21" s="2">
        <v>315</v>
      </c>
      <c r="H21" s="2">
        <v>88</v>
      </c>
      <c r="I21" s="2"/>
      <c r="J21" s="7">
        <v>151</v>
      </c>
      <c r="K21" s="7">
        <v>32</v>
      </c>
      <c r="L21" s="2">
        <v>119</v>
      </c>
      <c r="N21" s="51"/>
      <c r="O21" s="51"/>
    </row>
    <row r="22" spans="1:15" x14ac:dyDescent="0.25">
      <c r="A22" s="6" t="s">
        <v>21</v>
      </c>
      <c r="B22" s="7">
        <v>157</v>
      </c>
      <c r="C22" s="2">
        <v>113</v>
      </c>
      <c r="D22" s="2">
        <v>44</v>
      </c>
      <c r="E22" s="2"/>
      <c r="F22" s="7">
        <v>145</v>
      </c>
      <c r="G22" s="2">
        <v>102</v>
      </c>
      <c r="H22" s="2">
        <v>43</v>
      </c>
      <c r="I22" s="2"/>
      <c r="J22" s="7">
        <v>12</v>
      </c>
      <c r="K22" s="7">
        <v>11</v>
      </c>
      <c r="L22" s="2">
        <v>1</v>
      </c>
      <c r="N22" s="51"/>
      <c r="O22" s="51"/>
    </row>
    <row r="23" spans="1:15" x14ac:dyDescent="0.25">
      <c r="A23" s="6" t="s">
        <v>19</v>
      </c>
      <c r="B23" s="7">
        <v>164</v>
      </c>
      <c r="C23" s="2">
        <v>116</v>
      </c>
      <c r="D23" s="2">
        <v>48</v>
      </c>
      <c r="E23" s="2"/>
      <c r="F23" s="7">
        <v>154</v>
      </c>
      <c r="G23" s="2">
        <v>109</v>
      </c>
      <c r="H23" s="2">
        <v>45</v>
      </c>
      <c r="I23" s="2"/>
      <c r="J23" s="7">
        <v>10</v>
      </c>
      <c r="K23" s="7">
        <v>7</v>
      </c>
      <c r="L23" s="2">
        <v>3</v>
      </c>
      <c r="N23" s="51"/>
      <c r="O23" s="51"/>
    </row>
    <row r="24" spans="1:15" x14ac:dyDescent="0.25">
      <c r="A24" s="6" t="s">
        <v>26</v>
      </c>
      <c r="B24" s="7">
        <v>182</v>
      </c>
      <c r="C24" s="2">
        <v>116</v>
      </c>
      <c r="D24" s="2">
        <v>66</v>
      </c>
      <c r="E24" s="2"/>
      <c r="F24" s="7">
        <v>171</v>
      </c>
      <c r="G24" s="2">
        <v>110</v>
      </c>
      <c r="H24" s="2">
        <v>61</v>
      </c>
      <c r="I24" s="2"/>
      <c r="J24" s="7">
        <v>11</v>
      </c>
      <c r="K24" s="7">
        <v>6</v>
      </c>
      <c r="L24" s="2">
        <v>5</v>
      </c>
      <c r="N24" s="51"/>
      <c r="O24" s="51"/>
    </row>
    <row r="25" spans="1:15" x14ac:dyDescent="0.25">
      <c r="A25" s="6" t="s">
        <v>8</v>
      </c>
      <c r="B25" s="7">
        <v>99</v>
      </c>
      <c r="C25" s="2">
        <v>58</v>
      </c>
      <c r="D25" s="2">
        <v>41</v>
      </c>
      <c r="E25" s="2"/>
      <c r="F25" s="7">
        <v>97</v>
      </c>
      <c r="G25" s="2">
        <v>57</v>
      </c>
      <c r="H25" s="2">
        <v>40</v>
      </c>
      <c r="I25" s="2"/>
      <c r="J25" s="7">
        <v>2</v>
      </c>
      <c r="K25" s="7">
        <v>1</v>
      </c>
      <c r="L25" s="2">
        <v>1</v>
      </c>
      <c r="N25" s="51"/>
      <c r="O25" s="51"/>
    </row>
    <row r="26" spans="1:15" x14ac:dyDescent="0.25">
      <c r="A26" s="8" t="s">
        <v>28</v>
      </c>
      <c r="B26" s="9">
        <v>151</v>
      </c>
      <c r="C26" s="10">
        <v>124</v>
      </c>
      <c r="D26" s="10">
        <v>27</v>
      </c>
      <c r="E26" s="10"/>
      <c r="F26" s="9">
        <v>143</v>
      </c>
      <c r="G26" s="10">
        <v>116</v>
      </c>
      <c r="H26" s="10">
        <v>27</v>
      </c>
      <c r="I26" s="10"/>
      <c r="J26" s="9">
        <v>8</v>
      </c>
      <c r="K26" s="9">
        <v>8</v>
      </c>
      <c r="L26" s="10">
        <v>0</v>
      </c>
      <c r="N26" s="51"/>
      <c r="O26" s="51"/>
    </row>
    <row r="27" spans="1:15" ht="21" customHeight="1" x14ac:dyDescent="0.25">
      <c r="A27" s="53" t="s">
        <v>143</v>
      </c>
      <c r="B27" s="55">
        <v>100</v>
      </c>
      <c r="C27" s="55">
        <v>60.848169054855987</v>
      </c>
      <c r="D27" s="55">
        <v>39.151830945144013</v>
      </c>
      <c r="E27" s="55"/>
      <c r="F27" s="55">
        <v>100</v>
      </c>
      <c r="G27" s="55">
        <v>70.104739925439375</v>
      </c>
      <c r="H27" s="55">
        <v>29.895260074560625</v>
      </c>
      <c r="I27" s="55"/>
      <c r="J27" s="55">
        <v>100</v>
      </c>
      <c r="K27" s="55">
        <v>19.984326018808776</v>
      </c>
      <c r="L27" s="55">
        <v>80.015673981191227</v>
      </c>
      <c r="N27" s="51"/>
    </row>
    <row r="28" spans="1:15" x14ac:dyDescent="0.25">
      <c r="A28" s="56" t="s">
        <v>149</v>
      </c>
      <c r="B28" s="55"/>
      <c r="C28" s="55"/>
      <c r="D28" s="55"/>
      <c r="E28" s="55"/>
      <c r="F28" s="55">
        <v>81.531335938630775</v>
      </c>
      <c r="G28" s="55">
        <v>57.157331017513386</v>
      </c>
      <c r="H28" s="55">
        <v>24.374004921117383</v>
      </c>
      <c r="I28" s="55"/>
      <c r="J28" s="55">
        <v>18.468664061369228</v>
      </c>
      <c r="K28" s="55">
        <v>3.6908380373425964</v>
      </c>
      <c r="L28" s="55">
        <v>14.777826024026632</v>
      </c>
    </row>
    <row r="33" spans="2:8" x14ac:dyDescent="0.25">
      <c r="B33" s="52"/>
      <c r="C33" s="52"/>
      <c r="G33" s="52"/>
      <c r="H33" s="52"/>
    </row>
  </sheetData>
  <mergeCells count="3">
    <mergeCell ref="B2:D2"/>
    <mergeCell ref="F2:H2"/>
    <mergeCell ref="J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F2E3-5A02-4D9D-8BE2-1024D54AA736}">
  <dimension ref="A1:I26"/>
  <sheetViews>
    <sheetView showGridLines="0" workbookViewId="0">
      <selection activeCell="H30" sqref="H30"/>
    </sheetView>
  </sheetViews>
  <sheetFormatPr defaultRowHeight="15" x14ac:dyDescent="0.25"/>
  <cols>
    <col min="1" max="1" width="21.140625" customWidth="1"/>
    <col min="2" max="5" width="10.28515625" customWidth="1"/>
    <col min="6" max="7" width="11.140625" customWidth="1"/>
    <col min="9" max="9" width="12" bestFit="1" customWidth="1"/>
  </cols>
  <sheetData>
    <row r="1" spans="1:9" x14ac:dyDescent="0.25">
      <c r="A1" s="37" t="s">
        <v>129</v>
      </c>
      <c r="B1" s="7"/>
      <c r="C1" s="7"/>
      <c r="D1" s="7"/>
      <c r="E1" s="7"/>
      <c r="F1" s="7"/>
      <c r="G1" s="7"/>
    </row>
    <row r="2" spans="1:9" x14ac:dyDescent="0.25">
      <c r="A2" s="37"/>
      <c r="B2" s="94" t="s">
        <v>83</v>
      </c>
      <c r="C2" s="94"/>
      <c r="D2" s="7"/>
      <c r="E2" s="7"/>
      <c r="F2" s="7"/>
      <c r="G2" s="7"/>
    </row>
    <row r="3" spans="1:9" ht="45" x14ac:dyDescent="0.25">
      <c r="A3" s="7"/>
      <c r="B3" s="38" t="s">
        <v>33</v>
      </c>
      <c r="C3" s="38" t="s">
        <v>84</v>
      </c>
      <c r="D3" s="38" t="s">
        <v>85</v>
      </c>
      <c r="E3" s="38" t="s">
        <v>118</v>
      </c>
      <c r="F3" s="38" t="s">
        <v>86</v>
      </c>
      <c r="G3" s="38" t="s">
        <v>119</v>
      </c>
    </row>
    <row r="4" spans="1:9" ht="18.75" customHeight="1" x14ac:dyDescent="0.25">
      <c r="A4" s="80" t="s">
        <v>30</v>
      </c>
      <c r="B4" s="57">
        <v>1684</v>
      </c>
      <c r="C4" s="57">
        <v>29.895260074560625</v>
      </c>
      <c r="D4" s="57">
        <v>1507</v>
      </c>
      <c r="E4" s="57">
        <v>86</v>
      </c>
      <c r="F4" s="57">
        <v>19</v>
      </c>
      <c r="G4" s="57">
        <v>72</v>
      </c>
      <c r="I4" s="52"/>
    </row>
    <row r="5" spans="1:9" ht="18.75" customHeight="1" x14ac:dyDescent="0.25">
      <c r="A5" s="39" t="s">
        <v>27</v>
      </c>
      <c r="B5" s="7">
        <v>9</v>
      </c>
      <c r="C5" s="7">
        <v>33.333333333333336</v>
      </c>
      <c r="D5" s="11">
        <v>9</v>
      </c>
      <c r="E5" s="11" t="s">
        <v>34</v>
      </c>
      <c r="F5" s="11" t="s">
        <v>34</v>
      </c>
      <c r="G5" s="11" t="s">
        <v>34</v>
      </c>
      <c r="I5" s="52"/>
    </row>
    <row r="6" spans="1:9" x14ac:dyDescent="0.25">
      <c r="A6" s="39" t="s">
        <v>22</v>
      </c>
      <c r="B6" s="7">
        <v>176</v>
      </c>
      <c r="C6" s="7">
        <v>39.461883408071749</v>
      </c>
      <c r="D6" s="11">
        <v>155</v>
      </c>
      <c r="E6" s="11">
        <v>21</v>
      </c>
      <c r="F6" s="11" t="s">
        <v>34</v>
      </c>
      <c r="G6" s="11" t="s">
        <v>34</v>
      </c>
      <c r="I6" s="52"/>
    </row>
    <row r="7" spans="1:9" x14ac:dyDescent="0.25">
      <c r="A7" s="39" t="s">
        <v>9</v>
      </c>
      <c r="B7" s="7">
        <v>231</v>
      </c>
      <c r="C7" s="7">
        <v>39.965397923875436</v>
      </c>
      <c r="D7" s="11">
        <v>231</v>
      </c>
      <c r="E7" s="11" t="s">
        <v>34</v>
      </c>
      <c r="F7" s="11" t="s">
        <v>34</v>
      </c>
      <c r="G7" s="11" t="s">
        <v>34</v>
      </c>
      <c r="I7" s="52"/>
    </row>
    <row r="8" spans="1:9" x14ac:dyDescent="0.25">
      <c r="A8" s="39" t="s">
        <v>14</v>
      </c>
      <c r="B8" s="7">
        <v>200</v>
      </c>
      <c r="C8" s="7">
        <v>61.53846153846154</v>
      </c>
      <c r="D8" s="11">
        <v>189</v>
      </c>
      <c r="E8" s="11">
        <v>11</v>
      </c>
      <c r="F8" s="11" t="s">
        <v>34</v>
      </c>
      <c r="G8" s="11" t="s">
        <v>34</v>
      </c>
      <c r="I8" s="52"/>
    </row>
    <row r="9" spans="1:9" x14ac:dyDescent="0.25">
      <c r="A9" s="39" t="s">
        <v>18</v>
      </c>
      <c r="B9" s="7">
        <v>57</v>
      </c>
      <c r="C9" s="7">
        <v>39.041095890410958</v>
      </c>
      <c r="D9" s="11">
        <v>49</v>
      </c>
      <c r="E9" s="11">
        <v>8</v>
      </c>
      <c r="F9" s="11" t="s">
        <v>34</v>
      </c>
      <c r="G9" s="11" t="s">
        <v>34</v>
      </c>
      <c r="I9" s="52"/>
    </row>
    <row r="10" spans="1:9" x14ac:dyDescent="0.25">
      <c r="A10" s="39" t="s">
        <v>11</v>
      </c>
      <c r="B10" s="7">
        <v>44</v>
      </c>
      <c r="C10" s="7">
        <v>17.959183673469386</v>
      </c>
      <c r="D10" s="11">
        <v>38</v>
      </c>
      <c r="E10" s="11">
        <v>5</v>
      </c>
      <c r="F10" s="11">
        <v>1</v>
      </c>
      <c r="G10" s="11" t="s">
        <v>34</v>
      </c>
      <c r="I10" s="52"/>
    </row>
    <row r="11" spans="1:9" x14ac:dyDescent="0.25">
      <c r="A11" s="39" t="s">
        <v>20</v>
      </c>
      <c r="B11" s="7">
        <v>43</v>
      </c>
      <c r="C11" s="7">
        <v>21.717171717171716</v>
      </c>
      <c r="D11" s="11">
        <v>43</v>
      </c>
      <c r="E11" s="11" t="s">
        <v>34</v>
      </c>
      <c r="F11" s="11" t="s">
        <v>34</v>
      </c>
      <c r="G11" s="11" t="s">
        <v>34</v>
      </c>
      <c r="I11" s="52"/>
    </row>
    <row r="12" spans="1:9" x14ac:dyDescent="0.25">
      <c r="A12" s="39" t="s">
        <v>15</v>
      </c>
      <c r="B12" s="7">
        <v>8</v>
      </c>
      <c r="C12" s="7">
        <v>10.666666666666666</v>
      </c>
      <c r="D12" s="11">
        <v>8</v>
      </c>
      <c r="E12" s="11" t="s">
        <v>34</v>
      </c>
      <c r="F12" s="11" t="s">
        <v>34</v>
      </c>
      <c r="G12" s="11" t="s">
        <v>34</v>
      </c>
      <c r="I12" s="52"/>
    </row>
    <row r="13" spans="1:9" x14ac:dyDescent="0.25">
      <c r="A13" s="39" t="s">
        <v>24</v>
      </c>
      <c r="B13" s="7">
        <v>201</v>
      </c>
      <c r="C13" s="7">
        <v>52.072538860103627</v>
      </c>
      <c r="D13" s="11">
        <v>123</v>
      </c>
      <c r="E13" s="11">
        <v>5</v>
      </c>
      <c r="F13" s="11">
        <v>1</v>
      </c>
      <c r="G13" s="11">
        <v>72</v>
      </c>
      <c r="I13" s="52"/>
    </row>
    <row r="14" spans="1:9" x14ac:dyDescent="0.25">
      <c r="A14" s="39" t="s">
        <v>12</v>
      </c>
      <c r="B14" s="7">
        <v>38</v>
      </c>
      <c r="C14" s="7">
        <v>18.009478672985782</v>
      </c>
      <c r="D14" s="11">
        <v>37</v>
      </c>
      <c r="E14" s="11">
        <v>1</v>
      </c>
      <c r="F14" s="11" t="s">
        <v>34</v>
      </c>
      <c r="G14" s="11" t="s">
        <v>34</v>
      </c>
      <c r="I14" s="52"/>
    </row>
    <row r="15" spans="1:9" x14ac:dyDescent="0.25">
      <c r="A15" s="39" t="s">
        <v>10</v>
      </c>
      <c r="B15" s="7">
        <v>69</v>
      </c>
      <c r="C15" s="7">
        <v>28.87029288702929</v>
      </c>
      <c r="D15" s="11">
        <v>69</v>
      </c>
      <c r="E15" s="11" t="s">
        <v>34</v>
      </c>
      <c r="F15" s="11" t="s">
        <v>34</v>
      </c>
      <c r="G15" s="11" t="s">
        <v>34</v>
      </c>
      <c r="I15" s="52"/>
    </row>
    <row r="16" spans="1:9" x14ac:dyDescent="0.25">
      <c r="A16" s="39" t="s">
        <v>17</v>
      </c>
      <c r="B16" s="7">
        <v>60</v>
      </c>
      <c r="C16" s="7">
        <v>19.35483870967742</v>
      </c>
      <c r="D16" s="11">
        <v>60</v>
      </c>
      <c r="E16" s="11" t="s">
        <v>34</v>
      </c>
      <c r="F16" s="11" t="s">
        <v>34</v>
      </c>
      <c r="G16" s="11" t="s">
        <v>34</v>
      </c>
      <c r="I16" s="52"/>
    </row>
    <row r="17" spans="1:9" x14ac:dyDescent="0.25">
      <c r="A17" s="39" t="s">
        <v>25</v>
      </c>
      <c r="B17" s="7">
        <v>17</v>
      </c>
      <c r="C17" s="7">
        <v>12.977099236641221</v>
      </c>
      <c r="D17" s="11">
        <v>17</v>
      </c>
      <c r="E17" s="11" t="s">
        <v>34</v>
      </c>
      <c r="F17" s="11" t="s">
        <v>34</v>
      </c>
      <c r="G17" s="11" t="s">
        <v>34</v>
      </c>
      <c r="I17" s="52"/>
    </row>
    <row r="18" spans="1:9" x14ac:dyDescent="0.25">
      <c r="A18" s="39" t="s">
        <v>16</v>
      </c>
      <c r="B18" s="7">
        <v>58</v>
      </c>
      <c r="C18" s="7">
        <v>15.343915343915343</v>
      </c>
      <c r="D18" s="11">
        <v>37</v>
      </c>
      <c r="E18" s="11">
        <v>15</v>
      </c>
      <c r="F18" s="11">
        <v>6</v>
      </c>
      <c r="G18" s="11" t="s">
        <v>34</v>
      </c>
      <c r="I18" s="52"/>
    </row>
    <row r="19" spans="1:9" x14ac:dyDescent="0.25">
      <c r="A19" s="39" t="s">
        <v>23</v>
      </c>
      <c r="B19" s="7">
        <v>95</v>
      </c>
      <c r="C19" s="7">
        <v>22.458628841607567</v>
      </c>
      <c r="D19" s="11">
        <v>76</v>
      </c>
      <c r="E19" s="11">
        <v>18</v>
      </c>
      <c r="F19" s="11">
        <v>1</v>
      </c>
      <c r="G19" s="11" t="s">
        <v>34</v>
      </c>
      <c r="I19" s="52"/>
    </row>
    <row r="20" spans="1:9" x14ac:dyDescent="0.25">
      <c r="A20" s="39" t="s">
        <v>13</v>
      </c>
      <c r="B20" s="7">
        <v>74</v>
      </c>
      <c r="C20" s="7">
        <v>18.407960199004975</v>
      </c>
      <c r="D20" s="11">
        <v>72</v>
      </c>
      <c r="E20" s="11">
        <v>1</v>
      </c>
      <c r="F20" s="11">
        <v>1</v>
      </c>
      <c r="G20" s="11" t="s">
        <v>34</v>
      </c>
      <c r="I20" s="52"/>
    </row>
    <row r="21" spans="1:9" x14ac:dyDescent="0.25">
      <c r="A21" s="39" t="s">
        <v>29</v>
      </c>
      <c r="B21" s="7">
        <v>88</v>
      </c>
      <c r="C21" s="7">
        <v>21.836228287841191</v>
      </c>
      <c r="D21" s="11">
        <v>81</v>
      </c>
      <c r="E21" s="11">
        <v>1</v>
      </c>
      <c r="F21" s="11">
        <v>6</v>
      </c>
      <c r="G21" s="11" t="s">
        <v>34</v>
      </c>
      <c r="I21" s="52"/>
    </row>
    <row r="22" spans="1:9" x14ac:dyDescent="0.25">
      <c r="A22" s="39" t="s">
        <v>21</v>
      </c>
      <c r="B22" s="7">
        <v>43</v>
      </c>
      <c r="C22" s="7">
        <v>29.655172413793103</v>
      </c>
      <c r="D22" s="11">
        <v>43</v>
      </c>
      <c r="E22" s="11" t="s">
        <v>34</v>
      </c>
      <c r="F22" s="11" t="s">
        <v>34</v>
      </c>
      <c r="G22" s="11" t="s">
        <v>34</v>
      </c>
      <c r="I22" s="52"/>
    </row>
    <row r="23" spans="1:9" x14ac:dyDescent="0.25">
      <c r="A23" s="39" t="s">
        <v>19</v>
      </c>
      <c r="B23" s="7">
        <v>45</v>
      </c>
      <c r="C23" s="7">
        <v>29.220779220779221</v>
      </c>
      <c r="D23" s="11">
        <v>45</v>
      </c>
      <c r="E23" s="11" t="s">
        <v>34</v>
      </c>
      <c r="F23" s="11" t="s">
        <v>34</v>
      </c>
      <c r="G23" s="11" t="s">
        <v>34</v>
      </c>
      <c r="I23" s="52"/>
    </row>
    <row r="24" spans="1:9" x14ac:dyDescent="0.25">
      <c r="A24" s="39" t="s">
        <v>26</v>
      </c>
      <c r="B24" s="7">
        <v>61</v>
      </c>
      <c r="C24" s="7">
        <v>35.672514619883039</v>
      </c>
      <c r="D24" s="11">
        <v>58</v>
      </c>
      <c r="E24" s="11" t="s">
        <v>34</v>
      </c>
      <c r="F24" s="11">
        <v>3</v>
      </c>
      <c r="G24" s="11" t="s">
        <v>34</v>
      </c>
      <c r="I24" s="52"/>
    </row>
    <row r="25" spans="1:9" x14ac:dyDescent="0.25">
      <c r="A25" s="39" t="s">
        <v>8</v>
      </c>
      <c r="B25" s="7">
        <v>40</v>
      </c>
      <c r="C25" s="7">
        <v>41.237113402061858</v>
      </c>
      <c r="D25" s="11">
        <v>40</v>
      </c>
      <c r="E25" s="11" t="s">
        <v>34</v>
      </c>
      <c r="F25" s="11" t="s">
        <v>34</v>
      </c>
      <c r="G25" s="11" t="s">
        <v>34</v>
      </c>
      <c r="I25" s="52"/>
    </row>
    <row r="26" spans="1:9" x14ac:dyDescent="0.25">
      <c r="A26" s="40" t="s">
        <v>28</v>
      </c>
      <c r="B26" s="9">
        <v>27</v>
      </c>
      <c r="C26" s="9">
        <v>18.88111888111888</v>
      </c>
      <c r="D26" s="18">
        <v>27</v>
      </c>
      <c r="E26" s="18" t="s">
        <v>34</v>
      </c>
      <c r="F26" s="18" t="s">
        <v>34</v>
      </c>
      <c r="G26" s="18" t="s">
        <v>34</v>
      </c>
      <c r="I26" s="52"/>
    </row>
  </sheetData>
  <mergeCells count="1"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F7E6-85EB-4ED4-A547-929406EB81FC}">
  <dimension ref="A1:Q33"/>
  <sheetViews>
    <sheetView showGridLines="0" topLeftCell="A22" workbookViewId="0">
      <selection activeCell="A29" sqref="A29"/>
    </sheetView>
  </sheetViews>
  <sheetFormatPr defaultRowHeight="15" x14ac:dyDescent="0.25"/>
  <cols>
    <col min="1" max="1" width="21.85546875" customWidth="1"/>
    <col min="4" max="4" width="4" customWidth="1"/>
  </cols>
  <sheetData>
    <row r="1" spans="1:17" ht="15.75" x14ac:dyDescent="0.25">
      <c r="A1" s="13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25">
      <c r="A2" s="2"/>
      <c r="B2" s="89" t="s">
        <v>6</v>
      </c>
      <c r="C2" s="89"/>
      <c r="D2" s="3"/>
      <c r="E2" s="94" t="s">
        <v>104</v>
      </c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7" ht="31.5" customHeight="1" x14ac:dyDescent="0.25">
      <c r="A3" s="10"/>
      <c r="B3" s="15" t="s">
        <v>105</v>
      </c>
      <c r="C3" s="15" t="s">
        <v>106</v>
      </c>
      <c r="D3" s="15"/>
      <c r="E3" s="18">
        <v>1</v>
      </c>
      <c r="F3" s="18">
        <v>2</v>
      </c>
      <c r="G3" s="18">
        <v>3</v>
      </c>
      <c r="H3" s="18">
        <v>4</v>
      </c>
      <c r="I3" s="18">
        <v>5</v>
      </c>
      <c r="J3" s="18">
        <v>6</v>
      </c>
      <c r="K3" s="18">
        <v>7</v>
      </c>
      <c r="L3" s="18">
        <v>8</v>
      </c>
      <c r="M3" s="18">
        <v>9</v>
      </c>
      <c r="N3" s="18">
        <v>10</v>
      </c>
      <c r="O3" s="18" t="s">
        <v>107</v>
      </c>
    </row>
    <row r="4" spans="1:17" ht="18" customHeight="1" x14ac:dyDescent="0.25">
      <c r="A4" s="56" t="s">
        <v>30</v>
      </c>
      <c r="B4" s="58">
        <v>3132</v>
      </c>
      <c r="C4" s="58">
        <v>817</v>
      </c>
      <c r="D4" s="58"/>
      <c r="E4" s="58">
        <v>466</v>
      </c>
      <c r="F4" s="58">
        <v>167</v>
      </c>
      <c r="G4" s="58">
        <v>78</v>
      </c>
      <c r="H4" s="58">
        <v>38</v>
      </c>
      <c r="I4" s="58">
        <v>17</v>
      </c>
      <c r="J4" s="58">
        <v>19</v>
      </c>
      <c r="K4" s="58">
        <v>9</v>
      </c>
      <c r="L4" s="58">
        <v>7</v>
      </c>
      <c r="M4" s="58">
        <v>4</v>
      </c>
      <c r="N4" s="58">
        <v>4</v>
      </c>
      <c r="O4" s="58">
        <v>8</v>
      </c>
      <c r="Q4" s="52"/>
    </row>
    <row r="5" spans="1:17" ht="18" customHeight="1" x14ac:dyDescent="0.25">
      <c r="A5" s="6" t="s">
        <v>27</v>
      </c>
      <c r="B5" s="5">
        <v>16</v>
      </c>
      <c r="C5" s="5">
        <v>2</v>
      </c>
      <c r="D5" s="5"/>
      <c r="E5" s="5" t="s">
        <v>34</v>
      </c>
      <c r="F5" s="5" t="s">
        <v>34</v>
      </c>
      <c r="G5" s="5" t="s">
        <v>34</v>
      </c>
      <c r="H5" s="5">
        <v>1</v>
      </c>
      <c r="I5" s="5">
        <v>1</v>
      </c>
      <c r="J5" s="5" t="s">
        <v>34</v>
      </c>
      <c r="K5" s="5" t="s">
        <v>34</v>
      </c>
      <c r="L5" s="5" t="s">
        <v>34</v>
      </c>
      <c r="M5" s="5" t="s">
        <v>34</v>
      </c>
      <c r="N5" s="5" t="s">
        <v>34</v>
      </c>
      <c r="O5" s="5" t="s">
        <v>34</v>
      </c>
    </row>
    <row r="6" spans="1:17" x14ac:dyDescent="0.25">
      <c r="A6" s="6" t="s">
        <v>22</v>
      </c>
      <c r="B6" s="5">
        <v>194</v>
      </c>
      <c r="C6" s="5">
        <v>76</v>
      </c>
      <c r="D6" s="5"/>
      <c r="E6" s="5">
        <v>39</v>
      </c>
      <c r="F6" s="5">
        <v>13</v>
      </c>
      <c r="G6" s="5">
        <v>8</v>
      </c>
      <c r="H6" s="5">
        <v>7</v>
      </c>
      <c r="I6" s="5">
        <v>2</v>
      </c>
      <c r="J6" s="5">
        <v>3</v>
      </c>
      <c r="K6" s="5">
        <v>2</v>
      </c>
      <c r="L6" s="5">
        <v>1</v>
      </c>
      <c r="M6" s="5">
        <v>1</v>
      </c>
      <c r="N6" s="5" t="s">
        <v>34</v>
      </c>
      <c r="O6" s="5" t="s">
        <v>34</v>
      </c>
    </row>
    <row r="7" spans="1:17" x14ac:dyDescent="0.25">
      <c r="A7" s="6" t="s">
        <v>9</v>
      </c>
      <c r="B7" s="5">
        <v>246</v>
      </c>
      <c r="C7" s="5">
        <v>101</v>
      </c>
      <c r="D7" s="5"/>
      <c r="E7" s="5">
        <v>54</v>
      </c>
      <c r="F7" s="5">
        <v>21</v>
      </c>
      <c r="G7" s="5">
        <v>11</v>
      </c>
      <c r="H7" s="5">
        <v>4</v>
      </c>
      <c r="I7" s="5">
        <v>3</v>
      </c>
      <c r="J7" s="5">
        <v>2</v>
      </c>
      <c r="K7" s="5">
        <v>2</v>
      </c>
      <c r="L7" s="5">
        <v>2</v>
      </c>
      <c r="M7" s="5" t="s">
        <v>34</v>
      </c>
      <c r="N7" s="5">
        <v>1</v>
      </c>
      <c r="O7" s="5">
        <v>1</v>
      </c>
    </row>
    <row r="8" spans="1:17" x14ac:dyDescent="0.25">
      <c r="A8" s="6" t="s">
        <v>14</v>
      </c>
      <c r="B8" s="5">
        <v>62</v>
      </c>
      <c r="C8" s="5">
        <v>63</v>
      </c>
      <c r="D8" s="5"/>
      <c r="E8" s="5">
        <v>23</v>
      </c>
      <c r="F8" s="5">
        <v>8</v>
      </c>
      <c r="G8" s="5">
        <v>12</v>
      </c>
      <c r="H8" s="5">
        <v>7</v>
      </c>
      <c r="I8" s="5">
        <v>2</v>
      </c>
      <c r="J8" s="5">
        <v>4</v>
      </c>
      <c r="K8" s="5">
        <v>1</v>
      </c>
      <c r="L8" s="5">
        <v>1</v>
      </c>
      <c r="M8" s="5">
        <v>3</v>
      </c>
      <c r="N8" s="5">
        <v>1</v>
      </c>
      <c r="O8" s="5">
        <v>1</v>
      </c>
    </row>
    <row r="9" spans="1:17" x14ac:dyDescent="0.25">
      <c r="A9" s="6" t="s">
        <v>18</v>
      </c>
      <c r="B9" s="5">
        <v>63</v>
      </c>
      <c r="C9" s="5">
        <v>26</v>
      </c>
      <c r="D9" s="5"/>
      <c r="E9" s="5">
        <v>13</v>
      </c>
      <c r="F9" s="5">
        <v>5</v>
      </c>
      <c r="G9" s="5">
        <v>3</v>
      </c>
      <c r="H9" s="5">
        <v>3</v>
      </c>
      <c r="I9" s="5">
        <v>1</v>
      </c>
      <c r="J9" s="5" t="s">
        <v>34</v>
      </c>
      <c r="K9" s="5" t="s">
        <v>34</v>
      </c>
      <c r="L9" s="5">
        <v>1</v>
      </c>
      <c r="M9" s="5" t="s">
        <v>34</v>
      </c>
      <c r="N9" s="5" t="s">
        <v>34</v>
      </c>
      <c r="O9" s="5" t="s">
        <v>34</v>
      </c>
    </row>
    <row r="10" spans="1:17" x14ac:dyDescent="0.25">
      <c r="A10" s="6" t="s">
        <v>11</v>
      </c>
      <c r="B10" s="5">
        <v>176</v>
      </c>
      <c r="C10" s="5">
        <v>25</v>
      </c>
      <c r="D10" s="5"/>
      <c r="E10" s="5">
        <v>16</v>
      </c>
      <c r="F10" s="5">
        <v>5</v>
      </c>
      <c r="G10" s="5">
        <v>1</v>
      </c>
      <c r="H10" s="5">
        <v>2</v>
      </c>
      <c r="I10" s="5" t="s">
        <v>34</v>
      </c>
      <c r="J10" s="5" t="s">
        <v>34</v>
      </c>
      <c r="K10" s="5">
        <v>1</v>
      </c>
      <c r="L10" s="5" t="s">
        <v>34</v>
      </c>
      <c r="M10" s="5" t="s">
        <v>34</v>
      </c>
      <c r="N10" s="5" t="s">
        <v>34</v>
      </c>
      <c r="O10" s="5" t="s">
        <v>34</v>
      </c>
    </row>
    <row r="11" spans="1:17" x14ac:dyDescent="0.25">
      <c r="A11" s="6" t="s">
        <v>20</v>
      </c>
      <c r="B11" s="5">
        <v>129</v>
      </c>
      <c r="C11" s="5">
        <v>26</v>
      </c>
      <c r="D11" s="5"/>
      <c r="E11" s="5">
        <v>17</v>
      </c>
      <c r="F11" s="5">
        <v>5</v>
      </c>
      <c r="G11" s="5">
        <v>3</v>
      </c>
      <c r="H11" s="5" t="s">
        <v>34</v>
      </c>
      <c r="I11" s="5" t="s">
        <v>34</v>
      </c>
      <c r="J11" s="5" t="s">
        <v>34</v>
      </c>
      <c r="K11" s="5">
        <v>1</v>
      </c>
      <c r="L11" s="5" t="s">
        <v>34</v>
      </c>
      <c r="M11" s="5" t="s">
        <v>34</v>
      </c>
      <c r="N11" s="5" t="s">
        <v>34</v>
      </c>
      <c r="O11" s="5" t="s">
        <v>34</v>
      </c>
    </row>
    <row r="12" spans="1:17" x14ac:dyDescent="0.25">
      <c r="A12" s="6" t="s">
        <v>15</v>
      </c>
      <c r="B12" s="5">
        <v>60</v>
      </c>
      <c r="C12" s="5">
        <v>7</v>
      </c>
      <c r="D12" s="5"/>
      <c r="E12" s="5">
        <v>6</v>
      </c>
      <c r="F12" s="5">
        <v>1</v>
      </c>
      <c r="G12" s="5" t="s">
        <v>34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5" t="s">
        <v>34</v>
      </c>
      <c r="O12" s="5" t="s">
        <v>34</v>
      </c>
    </row>
    <row r="13" spans="1:17" x14ac:dyDescent="0.25">
      <c r="A13" s="6" t="s">
        <v>24</v>
      </c>
      <c r="B13" s="5">
        <v>121</v>
      </c>
      <c r="C13" s="5">
        <v>64</v>
      </c>
      <c r="D13" s="5"/>
      <c r="E13" s="5">
        <v>26</v>
      </c>
      <c r="F13" s="5">
        <v>14</v>
      </c>
      <c r="G13" s="5">
        <v>7</v>
      </c>
      <c r="H13" s="5">
        <v>1</v>
      </c>
      <c r="I13" s="5">
        <v>4</v>
      </c>
      <c r="J13" s="5">
        <v>6</v>
      </c>
      <c r="K13" s="5" t="s">
        <v>34</v>
      </c>
      <c r="L13" s="5">
        <v>1</v>
      </c>
      <c r="M13" s="5" t="s">
        <v>34</v>
      </c>
      <c r="N13" s="5">
        <v>2</v>
      </c>
      <c r="O13" s="5">
        <v>3</v>
      </c>
    </row>
    <row r="14" spans="1:17" x14ac:dyDescent="0.25">
      <c r="A14" s="6" t="s">
        <v>12</v>
      </c>
      <c r="B14" s="5">
        <v>152</v>
      </c>
      <c r="C14" s="5">
        <v>21</v>
      </c>
      <c r="D14" s="5"/>
      <c r="E14" s="5">
        <v>13</v>
      </c>
      <c r="F14" s="5">
        <v>4</v>
      </c>
      <c r="G14" s="5">
        <v>1</v>
      </c>
      <c r="H14" s="5">
        <v>2</v>
      </c>
      <c r="I14" s="5" t="s">
        <v>34</v>
      </c>
      <c r="J14" s="5">
        <v>1</v>
      </c>
      <c r="K14" s="5" t="s">
        <v>34</v>
      </c>
      <c r="L14" s="5" t="s">
        <v>34</v>
      </c>
      <c r="M14" s="5" t="s">
        <v>34</v>
      </c>
      <c r="N14" s="5" t="s">
        <v>34</v>
      </c>
      <c r="O14" s="5" t="s">
        <v>34</v>
      </c>
    </row>
    <row r="15" spans="1:17" x14ac:dyDescent="0.25">
      <c r="A15" s="6" t="s">
        <v>10</v>
      </c>
      <c r="B15" s="5">
        <v>143</v>
      </c>
      <c r="C15" s="5">
        <v>27</v>
      </c>
      <c r="D15" s="5"/>
      <c r="E15" s="5">
        <v>13</v>
      </c>
      <c r="F15" s="5">
        <v>6</v>
      </c>
      <c r="G15" s="5">
        <v>4</v>
      </c>
      <c r="H15" s="5" t="s">
        <v>34</v>
      </c>
      <c r="I15" s="5">
        <v>1</v>
      </c>
      <c r="J15" s="5">
        <v>1</v>
      </c>
      <c r="K15" s="5">
        <v>1</v>
      </c>
      <c r="L15" s="5" t="s">
        <v>34</v>
      </c>
      <c r="M15" s="5" t="s">
        <v>34</v>
      </c>
      <c r="N15" s="5" t="s">
        <v>34</v>
      </c>
      <c r="O15" s="5">
        <v>1</v>
      </c>
    </row>
    <row r="16" spans="1:17" x14ac:dyDescent="0.25">
      <c r="A16" s="6" t="s">
        <v>17</v>
      </c>
      <c r="B16" s="5">
        <v>215</v>
      </c>
      <c r="C16" s="5">
        <v>35</v>
      </c>
      <c r="D16" s="5"/>
      <c r="E16" s="5">
        <v>23</v>
      </c>
      <c r="F16" s="5">
        <v>6</v>
      </c>
      <c r="G16" s="5">
        <v>3</v>
      </c>
      <c r="H16" s="5" t="s">
        <v>34</v>
      </c>
      <c r="I16" s="5">
        <v>2</v>
      </c>
      <c r="J16" s="5">
        <v>1</v>
      </c>
      <c r="K16" s="5" t="s">
        <v>34</v>
      </c>
      <c r="L16" s="5" t="s">
        <v>34</v>
      </c>
      <c r="M16" s="5" t="s">
        <v>34</v>
      </c>
      <c r="N16" s="5" t="s">
        <v>34</v>
      </c>
      <c r="O16" s="5" t="s">
        <v>34</v>
      </c>
    </row>
    <row r="17" spans="1:15" x14ac:dyDescent="0.25">
      <c r="A17" s="6" t="s">
        <v>25</v>
      </c>
      <c r="B17" s="5">
        <v>104</v>
      </c>
      <c r="C17" s="5">
        <v>10</v>
      </c>
      <c r="D17" s="5"/>
      <c r="E17" s="5">
        <v>6</v>
      </c>
      <c r="F17" s="5">
        <v>2</v>
      </c>
      <c r="G17" s="5">
        <v>1</v>
      </c>
      <c r="H17" s="5">
        <v>1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</row>
    <row r="18" spans="1:15" x14ac:dyDescent="0.25">
      <c r="A18" s="6" t="s">
        <v>16</v>
      </c>
      <c r="B18" s="5">
        <v>276</v>
      </c>
      <c r="C18" s="5">
        <v>44</v>
      </c>
      <c r="D18" s="5"/>
      <c r="E18" s="5">
        <v>34</v>
      </c>
      <c r="F18" s="5">
        <v>7</v>
      </c>
      <c r="G18" s="5">
        <v>2</v>
      </c>
      <c r="H18" s="5">
        <v>1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34</v>
      </c>
      <c r="N18" s="5" t="s">
        <v>34</v>
      </c>
      <c r="O18" s="5" t="s">
        <v>34</v>
      </c>
    </row>
    <row r="19" spans="1:15" x14ac:dyDescent="0.25">
      <c r="A19" s="6" t="s">
        <v>23</v>
      </c>
      <c r="B19" s="5">
        <v>263</v>
      </c>
      <c r="C19" s="5">
        <v>65</v>
      </c>
      <c r="D19" s="5"/>
      <c r="E19" s="5">
        <v>43</v>
      </c>
      <c r="F19" s="5">
        <v>16</v>
      </c>
      <c r="G19" s="5">
        <v>3</v>
      </c>
      <c r="H19" s="5">
        <v>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34</v>
      </c>
      <c r="N19" s="5" t="s">
        <v>34</v>
      </c>
      <c r="O19" s="5" t="s">
        <v>34</v>
      </c>
    </row>
    <row r="20" spans="1:15" x14ac:dyDescent="0.25">
      <c r="A20" s="6" t="s">
        <v>13</v>
      </c>
      <c r="B20" s="5">
        <v>279</v>
      </c>
      <c r="C20" s="5">
        <v>49</v>
      </c>
      <c r="D20" s="5"/>
      <c r="E20" s="5">
        <v>35</v>
      </c>
      <c r="F20" s="5">
        <v>8</v>
      </c>
      <c r="G20" s="5">
        <v>2</v>
      </c>
      <c r="H20" s="5">
        <v>3</v>
      </c>
      <c r="I20" s="5">
        <v>1</v>
      </c>
      <c r="J20" s="5" t="s">
        <v>34</v>
      </c>
      <c r="K20" s="5" t="s">
        <v>34</v>
      </c>
      <c r="L20" s="5" t="s">
        <v>34</v>
      </c>
      <c r="M20" s="5" t="s">
        <v>34</v>
      </c>
      <c r="N20" s="5" t="s">
        <v>34</v>
      </c>
      <c r="O20" s="5" t="s">
        <v>34</v>
      </c>
    </row>
    <row r="21" spans="1:15" x14ac:dyDescent="0.25">
      <c r="A21" s="6" t="s">
        <v>29</v>
      </c>
      <c r="B21" s="5">
        <v>257</v>
      </c>
      <c r="C21" s="5">
        <v>58</v>
      </c>
      <c r="D21" s="5"/>
      <c r="E21" s="5">
        <v>37</v>
      </c>
      <c r="F21" s="5">
        <v>13</v>
      </c>
      <c r="G21" s="5">
        <v>7</v>
      </c>
      <c r="H21" s="5">
        <v>1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</row>
    <row r="22" spans="1:15" x14ac:dyDescent="0.25">
      <c r="A22" s="6" t="s">
        <v>21</v>
      </c>
      <c r="B22" s="5">
        <v>75</v>
      </c>
      <c r="C22" s="5">
        <v>27</v>
      </c>
      <c r="D22" s="5"/>
      <c r="E22" s="5">
        <v>15</v>
      </c>
      <c r="F22" s="5">
        <v>10</v>
      </c>
      <c r="G22" s="5">
        <v>2</v>
      </c>
      <c r="H22" s="5" t="s">
        <v>34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34</v>
      </c>
      <c r="N22" s="5" t="s">
        <v>34</v>
      </c>
      <c r="O22" s="5" t="s">
        <v>34</v>
      </c>
    </row>
    <row r="23" spans="1:15" x14ac:dyDescent="0.25">
      <c r="A23" s="6" t="s">
        <v>19</v>
      </c>
      <c r="B23" s="5">
        <v>78</v>
      </c>
      <c r="C23" s="5">
        <v>31</v>
      </c>
      <c r="D23" s="5"/>
      <c r="E23" s="5">
        <v>21</v>
      </c>
      <c r="F23" s="5">
        <v>7</v>
      </c>
      <c r="G23" s="5">
        <v>2</v>
      </c>
      <c r="H23" s="5">
        <v>1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34</v>
      </c>
      <c r="N23" s="5" t="s">
        <v>34</v>
      </c>
      <c r="O23" s="5" t="s">
        <v>34</v>
      </c>
    </row>
    <row r="24" spans="1:15" x14ac:dyDescent="0.25">
      <c r="A24" s="6" t="s">
        <v>26</v>
      </c>
      <c r="B24" s="5">
        <v>72</v>
      </c>
      <c r="C24" s="5">
        <v>38</v>
      </c>
      <c r="D24" s="5"/>
      <c r="E24" s="5">
        <v>22</v>
      </c>
      <c r="F24" s="5">
        <v>11</v>
      </c>
      <c r="G24" s="5">
        <v>4</v>
      </c>
      <c r="H24" s="5" t="s">
        <v>34</v>
      </c>
      <c r="I24" s="5" t="s">
        <v>34</v>
      </c>
      <c r="J24" s="5" t="s">
        <v>34</v>
      </c>
      <c r="K24" s="5">
        <v>1</v>
      </c>
      <c r="L24" s="5" t="s">
        <v>34</v>
      </c>
      <c r="M24" s="5" t="s">
        <v>34</v>
      </c>
      <c r="N24" s="5" t="s">
        <v>34</v>
      </c>
      <c r="O24" s="5" t="s">
        <v>34</v>
      </c>
    </row>
    <row r="25" spans="1:15" x14ac:dyDescent="0.25">
      <c r="A25" s="6" t="s">
        <v>8</v>
      </c>
      <c r="B25" s="5">
        <v>44</v>
      </c>
      <c r="C25" s="5">
        <v>13</v>
      </c>
      <c r="D25" s="5"/>
      <c r="E25" s="5">
        <v>5</v>
      </c>
      <c r="F25" s="5">
        <v>3</v>
      </c>
      <c r="G25" s="5">
        <v>2</v>
      </c>
      <c r="H25" s="5">
        <v>1</v>
      </c>
      <c r="I25" s="5" t="s">
        <v>34</v>
      </c>
      <c r="J25" s="5" t="s">
        <v>34</v>
      </c>
      <c r="K25" s="5" t="s">
        <v>34</v>
      </c>
      <c r="L25" s="5">
        <v>1</v>
      </c>
      <c r="M25" s="5" t="s">
        <v>34</v>
      </c>
      <c r="N25" s="5" t="s">
        <v>34</v>
      </c>
      <c r="O25" s="5">
        <v>1</v>
      </c>
    </row>
    <row r="26" spans="1:15" x14ac:dyDescent="0.25">
      <c r="A26" s="8" t="s">
        <v>28</v>
      </c>
      <c r="B26" s="14">
        <v>107</v>
      </c>
      <c r="C26" s="14">
        <v>9</v>
      </c>
      <c r="D26" s="14"/>
      <c r="E26" s="14">
        <v>5</v>
      </c>
      <c r="F26" s="14">
        <v>2</v>
      </c>
      <c r="G26" s="14" t="s">
        <v>34</v>
      </c>
      <c r="H26" s="14" t="s">
        <v>34</v>
      </c>
      <c r="I26" s="14" t="s">
        <v>34</v>
      </c>
      <c r="J26" s="14">
        <v>1</v>
      </c>
      <c r="K26" s="14" t="s">
        <v>34</v>
      </c>
      <c r="L26" s="14" t="s">
        <v>34</v>
      </c>
      <c r="M26" s="14" t="s">
        <v>34</v>
      </c>
      <c r="N26" s="14" t="s">
        <v>34</v>
      </c>
      <c r="O26" s="14">
        <v>1</v>
      </c>
    </row>
    <row r="27" spans="1:15" x14ac:dyDescent="0.25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s="56" t="s">
        <v>143</v>
      </c>
      <c r="B28" s="63">
        <v>79.311218029880976</v>
      </c>
      <c r="C28" s="63">
        <v>20.688781970119017</v>
      </c>
      <c r="D28" s="63"/>
      <c r="E28" s="63">
        <v>11.800455811597873</v>
      </c>
      <c r="F28" s="63">
        <v>4.2289187135983797</v>
      </c>
      <c r="G28" s="63">
        <v>1.9751835907824766</v>
      </c>
      <c r="H28" s="63">
        <v>0.96226892884274495</v>
      </c>
      <c r="I28" s="63">
        <v>0.43048873132438592</v>
      </c>
      <c r="J28" s="63">
        <v>0.48113446442137248</v>
      </c>
      <c r="K28" s="63">
        <v>0.22790579893643961</v>
      </c>
      <c r="L28" s="63">
        <v>0.17726006583945303</v>
      </c>
      <c r="M28" s="63">
        <v>0.10129146619397315</v>
      </c>
      <c r="N28" s="63">
        <v>0.10129146619397315</v>
      </c>
      <c r="O28" s="63">
        <v>0.20258293238794631</v>
      </c>
    </row>
    <row r="30" spans="1:15" x14ac:dyDescent="0.25">
      <c r="B30" s="52"/>
    </row>
    <row r="31" spans="1:15" x14ac:dyDescent="0.25">
      <c r="B31" s="52"/>
      <c r="C31" s="52"/>
    </row>
    <row r="33" spans="3:3" x14ac:dyDescent="0.25">
      <c r="C33" s="52"/>
    </row>
  </sheetData>
  <mergeCells count="2">
    <mergeCell ref="B2:C2"/>
    <mergeCell ref="E2:O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F481-E022-48C5-89AB-B36612D413B6}">
  <dimension ref="A2:B24"/>
  <sheetViews>
    <sheetView workbookViewId="0">
      <selection activeCell="B10" sqref="B10"/>
    </sheetView>
  </sheetViews>
  <sheetFormatPr defaultRowHeight="15" x14ac:dyDescent="0.25"/>
  <cols>
    <col min="1" max="1" width="19.42578125" bestFit="1" customWidth="1"/>
  </cols>
  <sheetData>
    <row r="2" spans="1:2" x14ac:dyDescent="0.25">
      <c r="A2" t="s">
        <v>17</v>
      </c>
      <c r="B2" s="59">
        <v>63.6</v>
      </c>
    </row>
    <row r="3" spans="1:2" x14ac:dyDescent="0.25">
      <c r="A3" t="s">
        <v>8</v>
      </c>
      <c r="B3" s="59">
        <v>50.877192982456137</v>
      </c>
    </row>
    <row r="4" spans="1:2" x14ac:dyDescent="0.25">
      <c r="A4" t="s">
        <v>18</v>
      </c>
      <c r="B4" s="59">
        <v>46.067415730337082</v>
      </c>
    </row>
    <row r="5" spans="1:2" x14ac:dyDescent="0.25">
      <c r="A5" t="s">
        <v>10</v>
      </c>
      <c r="B5" s="59">
        <v>45.294117647058826</v>
      </c>
    </row>
    <row r="6" spans="1:2" x14ac:dyDescent="0.25">
      <c r="A6" t="s">
        <v>28</v>
      </c>
      <c r="B6" s="59">
        <v>44.827586206896555</v>
      </c>
    </row>
    <row r="7" spans="1:2" x14ac:dyDescent="0.25">
      <c r="A7" t="s">
        <v>27</v>
      </c>
      <c r="B7" s="59">
        <v>38.888888888888886</v>
      </c>
    </row>
    <row r="8" spans="1:2" x14ac:dyDescent="0.25">
      <c r="A8" t="s">
        <v>22</v>
      </c>
      <c r="B8" s="59">
        <v>35.925925925925924</v>
      </c>
    </row>
    <row r="9" spans="1:2" x14ac:dyDescent="0.25">
      <c r="A9" t="s">
        <v>12</v>
      </c>
      <c r="B9" s="59">
        <v>34.682080924855491</v>
      </c>
    </row>
    <row r="10" spans="1:2" x14ac:dyDescent="0.25">
      <c r="A10" t="s">
        <v>20</v>
      </c>
      <c r="B10" s="59">
        <v>31.612903225806452</v>
      </c>
    </row>
    <row r="11" spans="1:2" x14ac:dyDescent="0.25">
      <c r="A11" t="s">
        <v>14</v>
      </c>
      <c r="B11" s="59">
        <v>29.6</v>
      </c>
    </row>
    <row r="12" spans="1:2" x14ac:dyDescent="0.25">
      <c r="A12" t="s">
        <v>24</v>
      </c>
      <c r="B12" s="59">
        <v>27.567567567567568</v>
      </c>
    </row>
    <row r="13" spans="1:2" x14ac:dyDescent="0.25">
      <c r="A13" t="s">
        <v>115</v>
      </c>
      <c r="B13" s="59">
        <v>26.639655609014941</v>
      </c>
    </row>
    <row r="14" spans="1:2" x14ac:dyDescent="0.25">
      <c r="A14" t="s">
        <v>11</v>
      </c>
      <c r="B14" s="59">
        <v>25.373134328358208</v>
      </c>
    </row>
    <row r="15" spans="1:2" x14ac:dyDescent="0.25">
      <c r="A15" t="s">
        <v>25</v>
      </c>
      <c r="B15" s="59">
        <v>24.561403508771932</v>
      </c>
    </row>
    <row r="16" spans="1:2" x14ac:dyDescent="0.25">
      <c r="A16" t="s">
        <v>9</v>
      </c>
      <c r="B16" s="59">
        <v>22.478386167146976</v>
      </c>
    </row>
    <row r="17" spans="1:2" x14ac:dyDescent="0.25">
      <c r="A17" t="s">
        <v>15</v>
      </c>
      <c r="B17" s="59">
        <v>20.895522388059703</v>
      </c>
    </row>
    <row r="18" spans="1:2" x14ac:dyDescent="0.25">
      <c r="A18" t="s">
        <v>26</v>
      </c>
      <c r="B18" s="59">
        <v>19.09090909090909</v>
      </c>
    </row>
    <row r="19" spans="1:2" x14ac:dyDescent="0.25">
      <c r="A19" t="s">
        <v>19</v>
      </c>
      <c r="B19" s="59">
        <v>14.678899082568808</v>
      </c>
    </row>
    <row r="20" spans="1:2" x14ac:dyDescent="0.25">
      <c r="A20" t="s">
        <v>13</v>
      </c>
      <c r="B20" s="59">
        <v>14.634146341463415</v>
      </c>
    </row>
    <row r="21" spans="1:2" x14ac:dyDescent="0.25">
      <c r="A21" t="s">
        <v>29</v>
      </c>
      <c r="B21" s="59">
        <v>13.968253968253968</v>
      </c>
    </row>
    <row r="22" spans="1:2" x14ac:dyDescent="0.25">
      <c r="A22" t="s">
        <v>16</v>
      </c>
      <c r="B22" s="59">
        <v>12.8125</v>
      </c>
    </row>
    <row r="23" spans="1:2" x14ac:dyDescent="0.25">
      <c r="A23" t="s">
        <v>21</v>
      </c>
      <c r="B23" s="59">
        <v>12.745098039215685</v>
      </c>
    </row>
    <row r="24" spans="1:2" x14ac:dyDescent="0.25">
      <c r="A24" t="s">
        <v>23</v>
      </c>
      <c r="B24" s="59">
        <v>11.890243902439025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DF13-2177-45A2-9ECA-D40B89096E8D}">
  <dimension ref="A1:B100"/>
  <sheetViews>
    <sheetView zoomScale="70" zoomScaleNormal="70" workbookViewId="0">
      <selection activeCell="C8" sqref="C8"/>
    </sheetView>
  </sheetViews>
  <sheetFormatPr defaultRowHeight="15" x14ac:dyDescent="0.25"/>
  <cols>
    <col min="4" max="4" width="12" bestFit="1" customWidth="1"/>
  </cols>
  <sheetData>
    <row r="1" spans="1:2" ht="15.75" x14ac:dyDescent="0.25">
      <c r="A1" s="60" t="s">
        <v>91</v>
      </c>
      <c r="B1" s="60" t="s">
        <v>44</v>
      </c>
    </row>
    <row r="2" spans="1:2" ht="15.75" x14ac:dyDescent="0.25">
      <c r="A2">
        <v>0</v>
      </c>
      <c r="B2" s="60">
        <v>8</v>
      </c>
    </row>
    <row r="3" spans="1:2" ht="15.75" x14ac:dyDescent="0.25">
      <c r="A3">
        <v>1</v>
      </c>
      <c r="B3" s="60">
        <v>0</v>
      </c>
    </row>
    <row r="4" spans="1:2" ht="15.75" x14ac:dyDescent="0.25">
      <c r="A4">
        <v>2</v>
      </c>
      <c r="B4" s="60">
        <v>14</v>
      </c>
    </row>
    <row r="5" spans="1:2" ht="15.75" x14ac:dyDescent="0.25">
      <c r="A5">
        <v>3</v>
      </c>
      <c r="B5" s="60">
        <v>19</v>
      </c>
    </row>
    <row r="6" spans="1:2" ht="15.75" x14ac:dyDescent="0.25">
      <c r="A6">
        <v>4</v>
      </c>
      <c r="B6" s="60">
        <v>37</v>
      </c>
    </row>
    <row r="7" spans="1:2" ht="15.75" x14ac:dyDescent="0.25">
      <c r="A7">
        <v>5</v>
      </c>
      <c r="B7" s="60">
        <v>59</v>
      </c>
    </row>
    <row r="8" spans="1:2" ht="15.75" x14ac:dyDescent="0.25">
      <c r="A8">
        <v>6</v>
      </c>
      <c r="B8" s="60">
        <v>151</v>
      </c>
    </row>
    <row r="9" spans="1:2" ht="15.75" x14ac:dyDescent="0.25">
      <c r="A9">
        <v>7</v>
      </c>
      <c r="B9" s="60">
        <v>6</v>
      </c>
    </row>
    <row r="10" spans="1:2" ht="15.75" x14ac:dyDescent="0.25">
      <c r="A10">
        <v>8</v>
      </c>
      <c r="B10" s="60">
        <v>161</v>
      </c>
    </row>
    <row r="11" spans="1:2" ht="15.75" x14ac:dyDescent="0.25">
      <c r="A11">
        <v>9</v>
      </c>
      <c r="B11" s="60">
        <v>23</v>
      </c>
    </row>
    <row r="12" spans="1:2" ht="15.75" x14ac:dyDescent="0.25">
      <c r="A12">
        <v>10</v>
      </c>
      <c r="B12" s="60">
        <v>356</v>
      </c>
    </row>
    <row r="13" spans="1:2" ht="15.75" x14ac:dyDescent="0.25">
      <c r="A13">
        <v>11</v>
      </c>
      <c r="B13" s="60">
        <v>7</v>
      </c>
    </row>
    <row r="14" spans="1:2" ht="15.75" x14ac:dyDescent="0.25">
      <c r="A14">
        <v>12</v>
      </c>
      <c r="B14" s="60">
        <v>484</v>
      </c>
    </row>
    <row r="15" spans="1:2" ht="15.75" x14ac:dyDescent="0.25">
      <c r="A15">
        <v>13</v>
      </c>
      <c r="B15" s="60">
        <v>55</v>
      </c>
    </row>
    <row r="16" spans="1:2" ht="15.75" x14ac:dyDescent="0.25">
      <c r="A16">
        <v>14</v>
      </c>
      <c r="B16" s="60">
        <v>12</v>
      </c>
    </row>
    <row r="17" spans="1:2" ht="15.75" x14ac:dyDescent="0.25">
      <c r="A17">
        <v>15</v>
      </c>
      <c r="B17" s="60">
        <v>100</v>
      </c>
    </row>
    <row r="18" spans="1:2" ht="15.75" x14ac:dyDescent="0.25">
      <c r="A18">
        <v>16</v>
      </c>
      <c r="B18" s="60">
        <v>386</v>
      </c>
    </row>
    <row r="19" spans="1:2" ht="15.75" x14ac:dyDescent="0.25">
      <c r="A19">
        <v>17</v>
      </c>
      <c r="B19" s="60">
        <v>8</v>
      </c>
    </row>
    <row r="20" spans="1:2" ht="15.75" x14ac:dyDescent="0.25">
      <c r="A20">
        <v>18</v>
      </c>
      <c r="B20" s="60">
        <v>53</v>
      </c>
    </row>
    <row r="21" spans="1:2" ht="15.75" x14ac:dyDescent="0.25">
      <c r="A21">
        <v>19</v>
      </c>
      <c r="B21" s="60">
        <v>1</v>
      </c>
    </row>
    <row r="22" spans="1:2" ht="15.75" x14ac:dyDescent="0.25">
      <c r="A22">
        <v>20</v>
      </c>
      <c r="B22" s="60">
        <v>659</v>
      </c>
    </row>
    <row r="23" spans="1:2" ht="15.75" x14ac:dyDescent="0.25">
      <c r="A23">
        <v>21</v>
      </c>
      <c r="B23" s="60">
        <v>9</v>
      </c>
    </row>
    <row r="24" spans="1:2" ht="15.75" x14ac:dyDescent="0.25">
      <c r="A24">
        <v>22</v>
      </c>
      <c r="B24" s="60">
        <v>5</v>
      </c>
    </row>
    <row r="25" spans="1:2" ht="15.75" x14ac:dyDescent="0.25">
      <c r="A25">
        <v>23</v>
      </c>
      <c r="B25" s="60">
        <v>20</v>
      </c>
    </row>
    <row r="26" spans="1:2" ht="15.75" x14ac:dyDescent="0.25">
      <c r="A26">
        <v>24</v>
      </c>
      <c r="B26" s="60">
        <v>280</v>
      </c>
    </row>
    <row r="27" spans="1:2" ht="15.75" x14ac:dyDescent="0.25">
      <c r="A27">
        <v>25</v>
      </c>
      <c r="B27" s="60">
        <v>39</v>
      </c>
    </row>
    <row r="28" spans="1:2" ht="15.75" x14ac:dyDescent="0.25">
      <c r="A28">
        <v>26</v>
      </c>
      <c r="B28" s="60">
        <v>27</v>
      </c>
    </row>
    <row r="29" spans="1:2" ht="15.75" x14ac:dyDescent="0.25">
      <c r="A29">
        <v>27</v>
      </c>
      <c r="B29" s="60">
        <v>1</v>
      </c>
    </row>
    <row r="30" spans="1:2" ht="15.75" x14ac:dyDescent="0.25">
      <c r="A30">
        <v>28</v>
      </c>
      <c r="B30" s="60">
        <v>11</v>
      </c>
    </row>
    <row r="31" spans="1:2" ht="15.75" x14ac:dyDescent="0.25">
      <c r="A31">
        <v>29</v>
      </c>
      <c r="B31" s="60">
        <v>3</v>
      </c>
    </row>
    <row r="32" spans="1:2" ht="15.75" x14ac:dyDescent="0.25">
      <c r="A32">
        <v>30</v>
      </c>
      <c r="B32" s="60">
        <v>346</v>
      </c>
    </row>
    <row r="33" spans="1:2" ht="15.75" x14ac:dyDescent="0.25">
      <c r="A33">
        <v>31</v>
      </c>
      <c r="B33" s="60">
        <v>4</v>
      </c>
    </row>
    <row r="34" spans="1:2" ht="15.75" x14ac:dyDescent="0.25">
      <c r="A34">
        <v>32</v>
      </c>
      <c r="B34" s="60">
        <v>7</v>
      </c>
    </row>
    <row r="35" spans="1:2" ht="15.75" x14ac:dyDescent="0.25">
      <c r="A35">
        <v>33</v>
      </c>
      <c r="B35" s="60">
        <v>16</v>
      </c>
    </row>
    <row r="36" spans="1:2" ht="15.75" x14ac:dyDescent="0.25">
      <c r="A36">
        <v>34</v>
      </c>
      <c r="B36" s="60">
        <v>2</v>
      </c>
    </row>
    <row r="37" spans="1:2" ht="15.75" x14ac:dyDescent="0.25">
      <c r="A37">
        <v>35</v>
      </c>
      <c r="B37" s="60">
        <v>14</v>
      </c>
    </row>
    <row r="38" spans="1:2" ht="15.75" x14ac:dyDescent="0.25">
      <c r="A38">
        <v>36</v>
      </c>
      <c r="B38" s="60">
        <v>16</v>
      </c>
    </row>
    <row r="39" spans="1:2" ht="15.75" x14ac:dyDescent="0.25">
      <c r="A39">
        <v>37</v>
      </c>
      <c r="B39" s="60">
        <v>0</v>
      </c>
    </row>
    <row r="40" spans="1:2" ht="15.75" x14ac:dyDescent="0.25">
      <c r="A40">
        <v>38</v>
      </c>
      <c r="B40" s="60">
        <v>3</v>
      </c>
    </row>
    <row r="41" spans="1:2" ht="15.75" x14ac:dyDescent="0.25">
      <c r="A41">
        <v>39</v>
      </c>
      <c r="B41" s="60">
        <v>1</v>
      </c>
    </row>
    <row r="42" spans="1:2" ht="15.75" x14ac:dyDescent="0.25">
      <c r="A42">
        <v>40</v>
      </c>
      <c r="B42" s="60">
        <v>232</v>
      </c>
    </row>
    <row r="43" spans="1:2" ht="15.75" x14ac:dyDescent="0.25">
      <c r="A43">
        <v>41</v>
      </c>
      <c r="B43" s="60">
        <v>1</v>
      </c>
    </row>
    <row r="44" spans="1:2" ht="15.75" x14ac:dyDescent="0.25">
      <c r="A44">
        <v>42</v>
      </c>
      <c r="B44" s="60">
        <v>0</v>
      </c>
    </row>
    <row r="45" spans="1:2" ht="15.75" x14ac:dyDescent="0.25">
      <c r="A45">
        <v>43</v>
      </c>
      <c r="B45" s="60">
        <v>1</v>
      </c>
    </row>
    <row r="46" spans="1:2" ht="15.75" x14ac:dyDescent="0.25">
      <c r="A46">
        <v>44</v>
      </c>
      <c r="B46" s="60">
        <v>6</v>
      </c>
    </row>
    <row r="47" spans="1:2" ht="15.75" x14ac:dyDescent="0.25">
      <c r="A47">
        <v>45</v>
      </c>
      <c r="B47" s="60">
        <v>7</v>
      </c>
    </row>
    <row r="48" spans="1:2" ht="15.75" x14ac:dyDescent="0.25">
      <c r="A48">
        <v>46</v>
      </c>
      <c r="B48" s="60">
        <v>1</v>
      </c>
    </row>
    <row r="49" spans="1:2" ht="15.75" x14ac:dyDescent="0.25">
      <c r="A49">
        <v>47</v>
      </c>
      <c r="B49" s="60">
        <v>0</v>
      </c>
    </row>
    <row r="50" spans="1:2" ht="15.75" x14ac:dyDescent="0.25">
      <c r="A50">
        <v>48</v>
      </c>
      <c r="B50" s="60">
        <v>12</v>
      </c>
    </row>
    <row r="51" spans="1:2" ht="15.75" x14ac:dyDescent="0.25">
      <c r="A51">
        <v>49</v>
      </c>
      <c r="B51" s="60">
        <v>0</v>
      </c>
    </row>
    <row r="52" spans="1:2" ht="15.75" x14ac:dyDescent="0.25">
      <c r="A52">
        <v>50</v>
      </c>
      <c r="B52" s="60">
        <v>70</v>
      </c>
    </row>
    <row r="53" spans="1:2" ht="15.75" x14ac:dyDescent="0.25">
      <c r="A53">
        <v>51</v>
      </c>
      <c r="B53" s="60">
        <v>0</v>
      </c>
    </row>
    <row r="54" spans="1:2" ht="15.75" x14ac:dyDescent="0.25">
      <c r="A54">
        <v>52</v>
      </c>
      <c r="B54" s="60">
        <v>1</v>
      </c>
    </row>
    <row r="55" spans="1:2" ht="15.75" x14ac:dyDescent="0.25">
      <c r="A55">
        <v>53</v>
      </c>
      <c r="B55" s="60">
        <v>0</v>
      </c>
    </row>
    <row r="56" spans="1:2" ht="15.75" x14ac:dyDescent="0.25">
      <c r="A56">
        <v>54</v>
      </c>
      <c r="B56" s="60">
        <v>0</v>
      </c>
    </row>
    <row r="57" spans="1:2" ht="15.75" x14ac:dyDescent="0.25">
      <c r="A57">
        <v>55</v>
      </c>
      <c r="B57" s="60">
        <v>5</v>
      </c>
    </row>
    <row r="58" spans="1:2" ht="15.75" x14ac:dyDescent="0.25">
      <c r="A58">
        <v>56</v>
      </c>
      <c r="B58" s="60">
        <v>1</v>
      </c>
    </row>
    <row r="59" spans="1:2" ht="15.75" x14ac:dyDescent="0.25">
      <c r="A59">
        <v>57</v>
      </c>
      <c r="B59" s="60">
        <v>0</v>
      </c>
    </row>
    <row r="60" spans="1:2" ht="15.75" x14ac:dyDescent="0.25">
      <c r="A60">
        <v>58</v>
      </c>
      <c r="B60" s="60">
        <v>0</v>
      </c>
    </row>
    <row r="61" spans="1:2" ht="15.75" x14ac:dyDescent="0.25">
      <c r="A61">
        <v>59</v>
      </c>
      <c r="B61" s="60">
        <v>0</v>
      </c>
    </row>
    <row r="62" spans="1:2" ht="15.75" x14ac:dyDescent="0.25">
      <c r="A62">
        <v>60</v>
      </c>
      <c r="B62" s="60">
        <v>125</v>
      </c>
    </row>
    <row r="63" spans="1:2" ht="15.75" x14ac:dyDescent="0.25">
      <c r="A63">
        <v>65</v>
      </c>
      <c r="B63" s="60">
        <v>3</v>
      </c>
    </row>
    <row r="64" spans="1:2" ht="15.75" x14ac:dyDescent="0.25">
      <c r="A64">
        <v>66</v>
      </c>
      <c r="B64" s="60">
        <v>1</v>
      </c>
    </row>
    <row r="65" spans="1:2" ht="15.75" x14ac:dyDescent="0.25">
      <c r="A65">
        <v>67</v>
      </c>
      <c r="B65" s="60">
        <v>1</v>
      </c>
    </row>
    <row r="66" spans="1:2" ht="15.75" x14ac:dyDescent="0.25">
      <c r="A66">
        <v>68</v>
      </c>
      <c r="B66" s="60">
        <v>1</v>
      </c>
    </row>
    <row r="67" spans="1:2" ht="15.75" x14ac:dyDescent="0.25">
      <c r="A67">
        <v>69</v>
      </c>
      <c r="B67" s="60">
        <v>1</v>
      </c>
    </row>
    <row r="68" spans="1:2" ht="15.75" x14ac:dyDescent="0.25">
      <c r="A68">
        <v>70</v>
      </c>
      <c r="B68" s="60">
        <v>3</v>
      </c>
    </row>
    <row r="69" spans="1:2" ht="15.75" x14ac:dyDescent="0.25">
      <c r="A69">
        <v>71</v>
      </c>
      <c r="B69" s="60">
        <v>0</v>
      </c>
    </row>
    <row r="70" spans="1:2" ht="15.75" x14ac:dyDescent="0.25">
      <c r="A70">
        <v>72</v>
      </c>
      <c r="B70" s="60">
        <v>0</v>
      </c>
    </row>
    <row r="71" spans="1:2" ht="15.75" x14ac:dyDescent="0.25">
      <c r="A71">
        <v>73</v>
      </c>
      <c r="B71" s="60">
        <v>0</v>
      </c>
    </row>
    <row r="72" spans="1:2" ht="15.75" x14ac:dyDescent="0.25">
      <c r="A72">
        <v>74</v>
      </c>
      <c r="B72" s="60">
        <v>0</v>
      </c>
    </row>
    <row r="73" spans="1:2" ht="15.75" x14ac:dyDescent="0.25">
      <c r="A73">
        <v>75</v>
      </c>
      <c r="B73" s="60">
        <v>3</v>
      </c>
    </row>
    <row r="74" spans="1:2" ht="15.75" x14ac:dyDescent="0.25">
      <c r="A74">
        <v>76</v>
      </c>
      <c r="B74" s="60">
        <v>1</v>
      </c>
    </row>
    <row r="75" spans="1:2" ht="15.75" x14ac:dyDescent="0.25">
      <c r="A75">
        <v>77</v>
      </c>
      <c r="B75" s="60">
        <v>1</v>
      </c>
    </row>
    <row r="76" spans="1:2" ht="15.75" x14ac:dyDescent="0.25">
      <c r="A76">
        <v>78</v>
      </c>
      <c r="B76" s="60">
        <v>1</v>
      </c>
    </row>
    <row r="77" spans="1:2" ht="15.75" x14ac:dyDescent="0.25">
      <c r="A77">
        <v>79</v>
      </c>
      <c r="B77" s="60">
        <v>0</v>
      </c>
    </row>
    <row r="78" spans="1:2" ht="15.75" x14ac:dyDescent="0.25">
      <c r="A78">
        <v>80</v>
      </c>
      <c r="B78" s="60">
        <v>30</v>
      </c>
    </row>
    <row r="79" spans="1:2" ht="15.75" x14ac:dyDescent="0.25">
      <c r="A79">
        <v>81</v>
      </c>
      <c r="B79" s="60">
        <v>0</v>
      </c>
    </row>
    <row r="80" spans="1:2" ht="15.75" x14ac:dyDescent="0.25">
      <c r="A80">
        <v>82</v>
      </c>
      <c r="B80" s="60">
        <v>0</v>
      </c>
    </row>
    <row r="81" spans="1:2" ht="15.75" x14ac:dyDescent="0.25">
      <c r="A81">
        <v>83</v>
      </c>
      <c r="B81" s="60">
        <v>0</v>
      </c>
    </row>
    <row r="82" spans="1:2" ht="15.75" x14ac:dyDescent="0.25">
      <c r="A82">
        <v>84</v>
      </c>
      <c r="B82" s="60">
        <v>2</v>
      </c>
    </row>
    <row r="83" spans="1:2" ht="15.75" x14ac:dyDescent="0.25">
      <c r="A83">
        <v>85</v>
      </c>
      <c r="B83" s="60">
        <v>0</v>
      </c>
    </row>
    <row r="84" spans="1:2" ht="15.75" x14ac:dyDescent="0.25">
      <c r="A84">
        <v>86</v>
      </c>
      <c r="B84" s="60">
        <v>0</v>
      </c>
    </row>
    <row r="85" spans="1:2" ht="15.75" x14ac:dyDescent="0.25">
      <c r="A85">
        <v>87</v>
      </c>
      <c r="B85" s="60">
        <v>0</v>
      </c>
    </row>
    <row r="86" spans="1:2" ht="15.75" x14ac:dyDescent="0.25">
      <c r="A86">
        <v>88</v>
      </c>
      <c r="B86" s="60">
        <v>0</v>
      </c>
    </row>
    <row r="87" spans="1:2" ht="15.75" x14ac:dyDescent="0.25">
      <c r="A87">
        <v>89</v>
      </c>
      <c r="B87" s="60">
        <v>0</v>
      </c>
    </row>
    <row r="88" spans="1:2" ht="15.75" x14ac:dyDescent="0.25">
      <c r="A88">
        <v>90</v>
      </c>
      <c r="B88" s="60">
        <v>8</v>
      </c>
    </row>
    <row r="89" spans="1:2" ht="15.75" x14ac:dyDescent="0.25">
      <c r="A89">
        <v>91</v>
      </c>
      <c r="B89" s="60">
        <v>0</v>
      </c>
    </row>
    <row r="90" spans="1:2" ht="15.75" x14ac:dyDescent="0.25">
      <c r="A90">
        <v>92</v>
      </c>
      <c r="B90" s="60">
        <v>0</v>
      </c>
    </row>
    <row r="91" spans="1:2" ht="15.75" x14ac:dyDescent="0.25">
      <c r="A91">
        <v>93</v>
      </c>
      <c r="B91" s="60">
        <v>0</v>
      </c>
    </row>
    <row r="92" spans="1:2" ht="15.75" x14ac:dyDescent="0.25">
      <c r="A92">
        <v>94</v>
      </c>
      <c r="B92" s="60">
        <v>0</v>
      </c>
    </row>
    <row r="93" spans="1:2" ht="15.75" x14ac:dyDescent="0.25">
      <c r="A93">
        <v>95</v>
      </c>
      <c r="B93" s="60">
        <v>0</v>
      </c>
    </row>
    <row r="94" spans="1:2" ht="15.75" x14ac:dyDescent="0.25">
      <c r="A94">
        <v>96</v>
      </c>
      <c r="B94" s="60">
        <v>0</v>
      </c>
    </row>
    <row r="95" spans="1:2" ht="15.75" x14ac:dyDescent="0.25">
      <c r="A95">
        <v>97</v>
      </c>
      <c r="B95" s="60">
        <v>0</v>
      </c>
    </row>
    <row r="96" spans="1:2" ht="15.75" x14ac:dyDescent="0.25">
      <c r="A96">
        <v>98</v>
      </c>
      <c r="B96" s="60">
        <v>0</v>
      </c>
    </row>
    <row r="97" spans="1:2" ht="15.75" x14ac:dyDescent="0.25">
      <c r="A97">
        <v>99</v>
      </c>
      <c r="B97" s="60">
        <v>0</v>
      </c>
    </row>
    <row r="98" spans="1:2" ht="15.75" x14ac:dyDescent="0.25">
      <c r="A98">
        <v>100</v>
      </c>
      <c r="B98" s="60">
        <v>21</v>
      </c>
    </row>
    <row r="99" spans="1:2" ht="15.75" x14ac:dyDescent="0.25">
      <c r="A99">
        <v>120</v>
      </c>
      <c r="B99" s="60">
        <v>3</v>
      </c>
    </row>
    <row r="100" spans="1:2" ht="15.75" x14ac:dyDescent="0.25">
      <c r="A100">
        <v>128</v>
      </c>
      <c r="B100" s="60"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EDD5-1518-4AB2-9164-CADBAAB10A30}">
  <dimension ref="B2:D7"/>
  <sheetViews>
    <sheetView workbookViewId="0">
      <selection activeCell="J31" sqref="J31"/>
    </sheetView>
  </sheetViews>
  <sheetFormatPr defaultRowHeight="15" x14ac:dyDescent="0.25"/>
  <sheetData>
    <row r="2" spans="2:4" x14ac:dyDescent="0.25">
      <c r="B2" t="s">
        <v>110</v>
      </c>
      <c r="C2">
        <v>833</v>
      </c>
      <c r="D2" s="51">
        <v>21.093947834894909</v>
      </c>
    </row>
    <row r="3" spans="2:4" x14ac:dyDescent="0.25">
      <c r="B3" t="s">
        <v>111</v>
      </c>
      <c r="C3">
        <v>1757</v>
      </c>
      <c r="D3" s="51">
        <v>44.492276525702707</v>
      </c>
    </row>
    <row r="4" spans="2:4" x14ac:dyDescent="0.25">
      <c r="B4" t="s">
        <v>112</v>
      </c>
      <c r="C4">
        <v>1046</v>
      </c>
      <c r="D4" s="51">
        <v>26.487718409723982</v>
      </c>
    </row>
    <row r="5" spans="2:4" x14ac:dyDescent="0.25">
      <c r="B5" t="s">
        <v>113</v>
      </c>
      <c r="C5">
        <v>230</v>
      </c>
      <c r="D5" s="51">
        <v>5.8242593061534569</v>
      </c>
    </row>
    <row r="6" spans="2:4" x14ac:dyDescent="0.25">
      <c r="B6" t="s">
        <v>114</v>
      </c>
      <c r="C6">
        <v>83</v>
      </c>
      <c r="D6" s="51">
        <v>2.1017979235249431</v>
      </c>
    </row>
    <row r="7" spans="2:4" x14ac:dyDescent="0.25">
      <c r="B7" s="61"/>
      <c r="C7" s="61">
        <v>3949</v>
      </c>
      <c r="D7" s="61">
        <v>99.999999999999986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E530-22F3-41B0-9550-E3CC5C76D314}">
  <dimension ref="A1:J27"/>
  <sheetViews>
    <sheetView showGridLines="0" tabSelected="1" workbookViewId="0">
      <selection activeCell="M9" sqref="M9"/>
    </sheetView>
  </sheetViews>
  <sheetFormatPr defaultRowHeight="15" x14ac:dyDescent="0.25"/>
  <cols>
    <col min="1" max="1" width="23.7109375" customWidth="1"/>
    <col min="2" max="3" width="11.7109375" customWidth="1"/>
    <col min="4" max="4" width="2" customWidth="1"/>
    <col min="5" max="6" width="11.7109375" customWidth="1"/>
  </cols>
  <sheetData>
    <row r="1" spans="1:10" ht="15.75" x14ac:dyDescent="0.25">
      <c r="A1" s="13" t="s">
        <v>31</v>
      </c>
      <c r="B1" s="2"/>
      <c r="C1" s="2"/>
      <c r="D1" s="2"/>
      <c r="E1" s="2"/>
      <c r="F1" s="2"/>
    </row>
    <row r="2" spans="1:10" ht="22.5" customHeight="1" x14ac:dyDescent="0.25">
      <c r="A2" s="13"/>
      <c r="B2" s="89" t="s">
        <v>6</v>
      </c>
      <c r="C2" s="89"/>
      <c r="D2" s="3"/>
      <c r="E2" s="89" t="s">
        <v>7</v>
      </c>
      <c r="F2" s="89"/>
    </row>
    <row r="3" spans="1:10" ht="46.5" customHeight="1" x14ac:dyDescent="0.25">
      <c r="A3" s="95"/>
      <c r="B3" s="96"/>
      <c r="C3" s="97" t="s">
        <v>142</v>
      </c>
      <c r="D3" s="97"/>
      <c r="E3" s="96"/>
      <c r="F3" s="97" t="s">
        <v>141</v>
      </c>
    </row>
    <row r="4" spans="1:10" ht="18.75" customHeight="1" x14ac:dyDescent="0.25">
      <c r="A4" s="10" t="s">
        <v>32</v>
      </c>
      <c r="B4" s="14" t="s">
        <v>33</v>
      </c>
      <c r="C4" s="15" t="s">
        <v>140</v>
      </c>
      <c r="D4" s="15"/>
      <c r="E4" s="14" t="s">
        <v>33</v>
      </c>
      <c r="F4" s="15" t="s">
        <v>140</v>
      </c>
    </row>
    <row r="5" spans="1:10" ht="18" customHeight="1" x14ac:dyDescent="0.25">
      <c r="A5" s="53" t="s">
        <v>30</v>
      </c>
      <c r="B5" s="54">
        <v>123</v>
      </c>
      <c r="C5" s="55">
        <v>3.00880626223092</v>
      </c>
      <c r="D5" s="55"/>
      <c r="E5" s="54">
        <v>412</v>
      </c>
      <c r="F5" s="55">
        <v>21.7</v>
      </c>
      <c r="H5" s="59"/>
      <c r="I5" s="59"/>
      <c r="J5" s="51"/>
    </row>
    <row r="6" spans="1:10" ht="18" customHeight="1" x14ac:dyDescent="0.25">
      <c r="A6" s="2" t="s">
        <v>27</v>
      </c>
      <c r="B6" s="16" t="s">
        <v>34</v>
      </c>
      <c r="C6" s="16" t="s">
        <v>34</v>
      </c>
      <c r="D6" s="16"/>
      <c r="E6" s="16" t="s">
        <v>34</v>
      </c>
      <c r="F6" s="16" t="s">
        <v>34</v>
      </c>
      <c r="I6" s="2"/>
      <c r="J6" s="51"/>
    </row>
    <row r="7" spans="1:10" x14ac:dyDescent="0.25">
      <c r="A7" s="2" t="s">
        <v>22</v>
      </c>
      <c r="B7" s="7">
        <v>14</v>
      </c>
      <c r="C7" s="12">
        <v>4.929577464788732</v>
      </c>
      <c r="D7" s="12"/>
      <c r="E7" s="7">
        <v>53</v>
      </c>
      <c r="F7" s="12">
        <v>23.144104803493448</v>
      </c>
      <c r="I7" s="2"/>
      <c r="J7" s="51"/>
    </row>
    <row r="8" spans="1:10" x14ac:dyDescent="0.25">
      <c r="A8" s="2" t="s">
        <v>9</v>
      </c>
      <c r="B8" s="7">
        <v>4</v>
      </c>
      <c r="C8" s="12">
        <v>1.1396011396011396</v>
      </c>
      <c r="D8" s="12"/>
      <c r="E8" s="7">
        <v>85</v>
      </c>
      <c r="F8" s="12">
        <v>26.898734177215189</v>
      </c>
      <c r="I8" s="2"/>
      <c r="J8" s="51"/>
    </row>
    <row r="9" spans="1:10" ht="15.75" x14ac:dyDescent="0.25">
      <c r="A9" s="2" t="s">
        <v>14</v>
      </c>
      <c r="B9" s="16">
        <v>2</v>
      </c>
      <c r="C9" s="16" t="s">
        <v>34</v>
      </c>
      <c r="D9" s="16"/>
      <c r="E9" s="7">
        <v>43</v>
      </c>
      <c r="F9" s="12">
        <v>17.695473251028808</v>
      </c>
      <c r="I9" s="2"/>
      <c r="J9" s="51"/>
    </row>
    <row r="10" spans="1:10" ht="15.75" x14ac:dyDescent="0.25">
      <c r="A10" s="2" t="s">
        <v>18</v>
      </c>
      <c r="B10" s="16">
        <v>2</v>
      </c>
      <c r="C10" s="16" t="s">
        <v>34</v>
      </c>
      <c r="D10" s="16"/>
      <c r="E10" s="7">
        <v>9</v>
      </c>
      <c r="F10" s="12">
        <v>13.636363636363637</v>
      </c>
      <c r="I10" s="2"/>
      <c r="J10" s="51"/>
    </row>
    <row r="11" spans="1:10" x14ac:dyDescent="0.25">
      <c r="A11" s="2" t="s">
        <v>11</v>
      </c>
      <c r="B11" s="7">
        <v>4</v>
      </c>
      <c r="C11" s="12">
        <v>1.941747572815534</v>
      </c>
      <c r="D11" s="12"/>
      <c r="E11" s="7">
        <v>14</v>
      </c>
      <c r="F11" s="12">
        <v>24.137931034482758</v>
      </c>
      <c r="I11" s="2"/>
      <c r="J11" s="51"/>
    </row>
    <row r="12" spans="1:10" x14ac:dyDescent="0.25">
      <c r="A12" s="2" t="s">
        <v>20</v>
      </c>
      <c r="B12" s="7">
        <v>2</v>
      </c>
      <c r="C12" s="12">
        <v>1.2738853503184713</v>
      </c>
      <c r="D12" s="12"/>
      <c r="E12" s="7">
        <v>14</v>
      </c>
      <c r="F12" s="12">
        <v>24.561403508771932</v>
      </c>
      <c r="I12" s="2"/>
      <c r="J12" s="51"/>
    </row>
    <row r="13" spans="1:10" ht="15.75" x14ac:dyDescent="0.25">
      <c r="A13" s="2" t="s">
        <v>15</v>
      </c>
      <c r="B13" s="16" t="s">
        <v>34</v>
      </c>
      <c r="C13" s="16" t="s">
        <v>34</v>
      </c>
      <c r="D13" s="16"/>
      <c r="E13" s="7">
        <v>3</v>
      </c>
      <c r="F13" s="12">
        <v>27.272727272727273</v>
      </c>
      <c r="I13" s="2"/>
      <c r="J13" s="51"/>
    </row>
    <row r="14" spans="1:10" x14ac:dyDescent="0.25">
      <c r="A14" s="2" t="s">
        <v>24</v>
      </c>
      <c r="B14" s="7">
        <v>3</v>
      </c>
      <c r="C14" s="12">
        <v>1.5957446808510638</v>
      </c>
      <c r="D14" s="12"/>
      <c r="E14" s="7">
        <v>9</v>
      </c>
      <c r="F14" s="12">
        <v>4.2857142857142856</v>
      </c>
      <c r="I14" s="2"/>
      <c r="J14" s="51"/>
    </row>
    <row r="15" spans="1:10" ht="15.75" x14ac:dyDescent="0.25">
      <c r="A15" s="2" t="s">
        <v>12</v>
      </c>
      <c r="B15" s="16">
        <v>1</v>
      </c>
      <c r="C15" s="16" t="s">
        <v>34</v>
      </c>
      <c r="D15" s="16"/>
      <c r="E15" s="7">
        <v>4</v>
      </c>
      <c r="F15" s="12">
        <v>9.5238095238095237</v>
      </c>
      <c r="I15" s="2"/>
      <c r="J15" s="51"/>
    </row>
    <row r="16" spans="1:10" x14ac:dyDescent="0.25">
      <c r="A16" s="2" t="s">
        <v>10</v>
      </c>
      <c r="B16" s="7">
        <v>1</v>
      </c>
      <c r="C16" s="12">
        <v>0.58479532163742687</v>
      </c>
      <c r="D16" s="12"/>
      <c r="E16" s="7">
        <v>10</v>
      </c>
      <c r="F16" s="12">
        <v>12.658227848101266</v>
      </c>
      <c r="I16" s="2"/>
      <c r="J16" s="51"/>
    </row>
    <row r="17" spans="1:10" x14ac:dyDescent="0.25">
      <c r="A17" s="2" t="s">
        <v>17</v>
      </c>
      <c r="B17" s="7">
        <v>6</v>
      </c>
      <c r="C17" s="12">
        <v>2.3255813953488373</v>
      </c>
      <c r="D17" s="12"/>
      <c r="E17" s="7">
        <v>4</v>
      </c>
      <c r="F17" s="12">
        <v>6.25</v>
      </c>
      <c r="I17" s="2"/>
      <c r="J17" s="51"/>
    </row>
    <row r="18" spans="1:10" x14ac:dyDescent="0.25">
      <c r="A18" s="2" t="s">
        <v>25</v>
      </c>
      <c r="B18" s="7">
        <v>5</v>
      </c>
      <c r="C18" s="12">
        <v>4.1322314049586772</v>
      </c>
      <c r="D18" s="12"/>
      <c r="E18" s="7">
        <v>7</v>
      </c>
      <c r="F18" s="12">
        <v>29.166666666666668</v>
      </c>
      <c r="I18" s="2"/>
      <c r="J18" s="51"/>
    </row>
    <row r="19" spans="1:10" x14ac:dyDescent="0.25">
      <c r="A19" s="2" t="s">
        <v>16</v>
      </c>
      <c r="B19" s="7">
        <v>11</v>
      </c>
      <c r="C19" s="12">
        <v>3.3033033033033035</v>
      </c>
      <c r="D19" s="12"/>
      <c r="E19" s="7">
        <v>35</v>
      </c>
      <c r="F19" s="12">
        <v>38.043478260869563</v>
      </c>
      <c r="I19" s="2"/>
      <c r="J19" s="51"/>
    </row>
    <row r="20" spans="1:10" x14ac:dyDescent="0.25">
      <c r="A20" s="2" t="s">
        <v>23</v>
      </c>
      <c r="B20" s="7">
        <v>10</v>
      </c>
      <c r="C20" s="12">
        <v>2.9325513196480939</v>
      </c>
      <c r="D20" s="12"/>
      <c r="E20" s="7">
        <v>48</v>
      </c>
      <c r="F20" s="12">
        <v>33.566433566433567</v>
      </c>
      <c r="I20" s="2"/>
      <c r="J20" s="51"/>
    </row>
    <row r="21" spans="1:10" x14ac:dyDescent="0.25">
      <c r="A21" s="2" t="s">
        <v>13</v>
      </c>
      <c r="B21" s="7">
        <v>12</v>
      </c>
      <c r="C21" s="12">
        <v>3.5087719298245612</v>
      </c>
      <c r="D21" s="12"/>
      <c r="E21" s="7">
        <v>27</v>
      </c>
      <c r="F21" s="12">
        <v>26.732673267326732</v>
      </c>
      <c r="I21" s="2"/>
      <c r="J21" s="51"/>
    </row>
    <row r="22" spans="1:10" x14ac:dyDescent="0.25">
      <c r="A22" s="2" t="s">
        <v>29</v>
      </c>
      <c r="B22" s="7">
        <v>12</v>
      </c>
      <c r="C22" s="12">
        <v>3.6253776435045317</v>
      </c>
      <c r="D22" s="12"/>
      <c r="E22" s="7">
        <v>47</v>
      </c>
      <c r="F22" s="12">
        <v>34.558823529411768</v>
      </c>
      <c r="I22" s="2"/>
      <c r="J22" s="51"/>
    </row>
    <row r="23" spans="1:10" x14ac:dyDescent="0.25">
      <c r="A23" s="2" t="s">
        <v>21</v>
      </c>
      <c r="B23" s="7">
        <v>11</v>
      </c>
      <c r="C23" s="12">
        <v>9.7345132743362832</v>
      </c>
      <c r="D23" s="12"/>
      <c r="E23" s="11" t="s">
        <v>35</v>
      </c>
      <c r="F23" s="11" t="s">
        <v>35</v>
      </c>
      <c r="I23" s="2"/>
      <c r="J23" s="51"/>
    </row>
    <row r="24" spans="1:10" x14ac:dyDescent="0.25">
      <c r="A24" s="2" t="s">
        <v>19</v>
      </c>
      <c r="B24" s="7">
        <v>8</v>
      </c>
      <c r="C24" s="12">
        <v>6.8376068376068373</v>
      </c>
      <c r="D24" s="12"/>
      <c r="E24" s="11" t="s">
        <v>35</v>
      </c>
      <c r="F24" s="11" t="s">
        <v>35</v>
      </c>
      <c r="I24" s="2"/>
      <c r="J24" s="51"/>
    </row>
    <row r="25" spans="1:10" x14ac:dyDescent="0.25">
      <c r="A25" s="2" t="s">
        <v>26</v>
      </c>
      <c r="B25" s="7">
        <v>6</v>
      </c>
      <c r="C25" s="12">
        <v>5.1724137931034484</v>
      </c>
      <c r="D25" s="12"/>
      <c r="E25" s="11" t="s">
        <v>35</v>
      </c>
      <c r="F25" s="11" t="s">
        <v>35</v>
      </c>
      <c r="J25" s="51"/>
    </row>
    <row r="26" spans="1:10" x14ac:dyDescent="0.25">
      <c r="A26" s="2" t="s">
        <v>8</v>
      </c>
      <c r="B26" s="7">
        <v>1</v>
      </c>
      <c r="C26" s="12">
        <v>1.7241379310344827</v>
      </c>
      <c r="D26" s="12"/>
      <c r="E26" s="11" t="s">
        <v>35</v>
      </c>
      <c r="F26" s="11" t="s">
        <v>35</v>
      </c>
      <c r="J26" s="51"/>
    </row>
    <row r="27" spans="1:10" x14ac:dyDescent="0.25">
      <c r="A27" s="10" t="s">
        <v>28</v>
      </c>
      <c r="B27" s="9">
        <v>8</v>
      </c>
      <c r="C27" s="17">
        <v>6.4516129032258061</v>
      </c>
      <c r="D27" s="17"/>
      <c r="E27" s="18" t="s">
        <v>35</v>
      </c>
      <c r="F27" s="18" t="s">
        <v>35</v>
      </c>
      <c r="J27" s="51"/>
    </row>
  </sheetData>
  <mergeCells count="2">
    <mergeCell ref="B2:C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1625-A5D4-4AB3-891F-64DF61797711}">
  <dimension ref="A1:N27"/>
  <sheetViews>
    <sheetView showGridLines="0" topLeftCell="A20" workbookViewId="0">
      <selection activeCell="A9" sqref="A9"/>
    </sheetView>
  </sheetViews>
  <sheetFormatPr defaultRowHeight="15" x14ac:dyDescent="0.25"/>
  <cols>
    <col min="1" max="1" width="21.5703125" customWidth="1"/>
    <col min="5" max="5" width="10.28515625" customWidth="1"/>
    <col min="6" max="6" width="2.5703125" customWidth="1"/>
    <col min="10" max="10" width="10.140625" customWidth="1"/>
  </cols>
  <sheetData>
    <row r="1" spans="1:14" ht="15.75" x14ac:dyDescent="0.25">
      <c r="A1" s="13" t="s">
        <v>36</v>
      </c>
      <c r="B1" s="5"/>
      <c r="C1" s="2"/>
      <c r="D1" s="5"/>
      <c r="E1" s="5"/>
      <c r="F1" s="5"/>
      <c r="G1" s="2"/>
      <c r="H1" s="2"/>
      <c r="I1" s="6"/>
      <c r="J1" s="2"/>
    </row>
    <row r="2" spans="1:14" x14ac:dyDescent="0.25">
      <c r="A2" s="2"/>
      <c r="B2" s="89" t="s">
        <v>37</v>
      </c>
      <c r="C2" s="89"/>
      <c r="D2" s="89"/>
      <c r="E2" s="89"/>
      <c r="F2" s="20"/>
      <c r="G2" s="89" t="s">
        <v>38</v>
      </c>
      <c r="H2" s="89"/>
      <c r="I2" s="89"/>
      <c r="J2" s="89"/>
    </row>
    <row r="3" spans="1:14" ht="30" x14ac:dyDescent="0.25">
      <c r="A3" s="2"/>
      <c r="B3" s="15" t="s">
        <v>5</v>
      </c>
      <c r="C3" s="15" t="s">
        <v>6</v>
      </c>
      <c r="D3" s="15" t="s">
        <v>7</v>
      </c>
      <c r="E3" s="15" t="s">
        <v>39</v>
      </c>
      <c r="F3" s="20"/>
      <c r="G3" s="15" t="s">
        <v>5</v>
      </c>
      <c r="H3" s="14" t="s">
        <v>6</v>
      </c>
      <c r="I3" s="15" t="s">
        <v>7</v>
      </c>
      <c r="J3" s="15" t="s">
        <v>39</v>
      </c>
    </row>
    <row r="4" spans="1:14" ht="18" customHeight="1" x14ac:dyDescent="0.25">
      <c r="A4" s="56" t="s">
        <v>30</v>
      </c>
      <c r="B4" s="57">
        <v>5918</v>
      </c>
      <c r="C4" s="57">
        <v>3949</v>
      </c>
      <c r="D4" s="57">
        <v>1684</v>
      </c>
      <c r="E4" s="57">
        <v>285</v>
      </c>
      <c r="F4" s="57"/>
      <c r="G4" s="58">
        <v>7406</v>
      </c>
      <c r="H4" s="58">
        <v>5286</v>
      </c>
      <c r="I4" s="58">
        <v>1816</v>
      </c>
      <c r="J4" s="58">
        <v>304</v>
      </c>
      <c r="L4" s="52"/>
      <c r="M4" s="52"/>
      <c r="N4" s="52"/>
    </row>
    <row r="5" spans="1:14" ht="18" customHeight="1" x14ac:dyDescent="0.25">
      <c r="A5" s="6" t="s">
        <v>27</v>
      </c>
      <c r="B5" s="11">
        <v>39</v>
      </c>
      <c r="C5" s="11">
        <v>18</v>
      </c>
      <c r="D5" s="2">
        <v>9</v>
      </c>
      <c r="E5" s="5">
        <v>12</v>
      </c>
      <c r="F5" s="2"/>
      <c r="G5" s="11">
        <v>56</v>
      </c>
      <c r="H5" s="11">
        <v>33</v>
      </c>
      <c r="I5" s="11">
        <v>9</v>
      </c>
      <c r="J5" s="11">
        <v>14</v>
      </c>
      <c r="L5" s="52"/>
    </row>
    <row r="6" spans="1:14" x14ac:dyDescent="0.25">
      <c r="A6" s="6" t="s">
        <v>22</v>
      </c>
      <c r="B6" s="11">
        <v>447</v>
      </c>
      <c r="C6" s="11">
        <v>270</v>
      </c>
      <c r="D6" s="2">
        <v>176</v>
      </c>
      <c r="E6" s="5">
        <v>1</v>
      </c>
      <c r="F6" s="2"/>
      <c r="G6" s="11">
        <v>593</v>
      </c>
      <c r="H6" s="11">
        <v>405</v>
      </c>
      <c r="I6" s="11">
        <v>187</v>
      </c>
      <c r="J6" s="11">
        <v>1</v>
      </c>
      <c r="L6" s="52"/>
    </row>
    <row r="7" spans="1:14" x14ac:dyDescent="0.25">
      <c r="A7" s="6" t="s">
        <v>9</v>
      </c>
      <c r="B7" s="11">
        <v>605</v>
      </c>
      <c r="C7" s="11">
        <v>347</v>
      </c>
      <c r="D7" s="2">
        <v>231</v>
      </c>
      <c r="E7" s="5">
        <v>27</v>
      </c>
      <c r="F7" s="2"/>
      <c r="G7" s="11">
        <v>710</v>
      </c>
      <c r="H7" s="11">
        <v>428</v>
      </c>
      <c r="I7" s="11">
        <v>252</v>
      </c>
      <c r="J7" s="11">
        <v>30</v>
      </c>
      <c r="L7" s="52"/>
    </row>
    <row r="8" spans="1:14" x14ac:dyDescent="0.25">
      <c r="A8" s="6" t="s">
        <v>14</v>
      </c>
      <c r="B8" s="11">
        <v>350</v>
      </c>
      <c r="C8" s="11">
        <v>125</v>
      </c>
      <c r="D8" s="2">
        <v>200</v>
      </c>
      <c r="E8" s="5">
        <v>25</v>
      </c>
      <c r="F8" s="2"/>
      <c r="G8" s="11">
        <v>427</v>
      </c>
      <c r="H8" s="11">
        <v>174</v>
      </c>
      <c r="I8" s="11">
        <v>226</v>
      </c>
      <c r="J8" s="11">
        <v>27</v>
      </c>
      <c r="L8" s="52"/>
    </row>
    <row r="9" spans="1:14" x14ac:dyDescent="0.25">
      <c r="A9" s="6" t="s">
        <v>18</v>
      </c>
      <c r="B9" s="11">
        <v>150</v>
      </c>
      <c r="C9" s="11">
        <v>89</v>
      </c>
      <c r="D9" s="2">
        <v>57</v>
      </c>
      <c r="E9" s="5">
        <v>4</v>
      </c>
      <c r="F9" s="2"/>
      <c r="G9" s="11">
        <v>201</v>
      </c>
      <c r="H9" s="11">
        <v>134</v>
      </c>
      <c r="I9" s="11">
        <v>63</v>
      </c>
      <c r="J9" s="11">
        <v>4</v>
      </c>
      <c r="L9" s="52"/>
    </row>
    <row r="10" spans="1:14" x14ac:dyDescent="0.25">
      <c r="A10" s="6" t="s">
        <v>11</v>
      </c>
      <c r="B10" s="11">
        <v>250</v>
      </c>
      <c r="C10" s="11">
        <v>201</v>
      </c>
      <c r="D10" s="2">
        <v>44</v>
      </c>
      <c r="E10" s="5">
        <v>5</v>
      </c>
      <c r="F10" s="2"/>
      <c r="G10" s="11">
        <v>305</v>
      </c>
      <c r="H10" s="11">
        <v>254</v>
      </c>
      <c r="I10" s="11">
        <v>46</v>
      </c>
      <c r="J10" s="11">
        <v>5</v>
      </c>
      <c r="L10" s="52"/>
    </row>
    <row r="11" spans="1:14" x14ac:dyDescent="0.25">
      <c r="A11" s="6" t="s">
        <v>20</v>
      </c>
      <c r="B11" s="11">
        <v>198</v>
      </c>
      <c r="C11" s="11">
        <v>155</v>
      </c>
      <c r="D11" s="2">
        <v>43</v>
      </c>
      <c r="E11" s="5" t="s">
        <v>34</v>
      </c>
      <c r="F11" s="2"/>
      <c r="G11" s="11">
        <v>256</v>
      </c>
      <c r="H11" s="11">
        <v>210</v>
      </c>
      <c r="I11" s="11">
        <v>46</v>
      </c>
      <c r="J11" s="11" t="s">
        <v>34</v>
      </c>
      <c r="L11" s="52"/>
    </row>
    <row r="12" spans="1:14" x14ac:dyDescent="0.25">
      <c r="A12" s="6" t="s">
        <v>15</v>
      </c>
      <c r="B12" s="11">
        <v>75</v>
      </c>
      <c r="C12" s="11">
        <v>67</v>
      </c>
      <c r="D12" s="2">
        <v>8</v>
      </c>
      <c r="E12" s="5" t="s">
        <v>34</v>
      </c>
      <c r="F12" s="2"/>
      <c r="G12" s="11">
        <v>90</v>
      </c>
      <c r="H12" s="11">
        <v>82</v>
      </c>
      <c r="I12" s="11">
        <v>8</v>
      </c>
      <c r="J12" s="11" t="s">
        <v>34</v>
      </c>
      <c r="L12" s="52"/>
    </row>
    <row r="13" spans="1:14" x14ac:dyDescent="0.25">
      <c r="A13" s="6" t="s">
        <v>24</v>
      </c>
      <c r="B13" s="11">
        <v>586</v>
      </c>
      <c r="C13" s="11">
        <v>185</v>
      </c>
      <c r="D13" s="2">
        <v>201</v>
      </c>
      <c r="E13" s="5">
        <v>200</v>
      </c>
      <c r="F13" s="2"/>
      <c r="G13" s="11">
        <v>656</v>
      </c>
      <c r="H13" s="11">
        <v>238</v>
      </c>
      <c r="I13" s="11">
        <v>211</v>
      </c>
      <c r="J13" s="11">
        <v>207</v>
      </c>
      <c r="L13" s="52"/>
    </row>
    <row r="14" spans="1:14" x14ac:dyDescent="0.25">
      <c r="A14" s="6" t="s">
        <v>12</v>
      </c>
      <c r="B14" s="11">
        <v>211</v>
      </c>
      <c r="C14" s="11">
        <v>173</v>
      </c>
      <c r="D14" s="2">
        <v>38</v>
      </c>
      <c r="E14" s="5" t="s">
        <v>34</v>
      </c>
      <c r="F14" s="2"/>
      <c r="G14" s="11">
        <v>283</v>
      </c>
      <c r="H14" s="11">
        <v>244</v>
      </c>
      <c r="I14" s="11">
        <v>39</v>
      </c>
      <c r="J14" s="11" t="s">
        <v>34</v>
      </c>
      <c r="L14" s="52"/>
    </row>
    <row r="15" spans="1:14" x14ac:dyDescent="0.25">
      <c r="A15" s="6" t="s">
        <v>10</v>
      </c>
      <c r="B15" s="11">
        <v>242</v>
      </c>
      <c r="C15" s="11">
        <v>170</v>
      </c>
      <c r="D15" s="2">
        <v>69</v>
      </c>
      <c r="E15" s="5">
        <v>3</v>
      </c>
      <c r="F15" s="2"/>
      <c r="G15" s="11">
        <v>384</v>
      </c>
      <c r="H15" s="11">
        <v>303</v>
      </c>
      <c r="I15" s="11">
        <v>76</v>
      </c>
      <c r="J15" s="11">
        <v>5</v>
      </c>
      <c r="L15" s="52"/>
    </row>
    <row r="16" spans="1:14" x14ac:dyDescent="0.25">
      <c r="A16" s="6" t="s">
        <v>17</v>
      </c>
      <c r="B16" s="11">
        <v>312</v>
      </c>
      <c r="C16" s="11">
        <v>250</v>
      </c>
      <c r="D16" s="2">
        <v>60</v>
      </c>
      <c r="E16" s="5">
        <v>2</v>
      </c>
      <c r="F16" s="2"/>
      <c r="G16" s="11">
        <v>570</v>
      </c>
      <c r="H16" s="11">
        <v>489</v>
      </c>
      <c r="I16" s="11">
        <v>78</v>
      </c>
      <c r="J16" s="11">
        <v>3</v>
      </c>
      <c r="L16" s="52"/>
    </row>
    <row r="17" spans="1:12" x14ac:dyDescent="0.25">
      <c r="A17" s="6" t="s">
        <v>25</v>
      </c>
      <c r="B17" s="11">
        <v>131</v>
      </c>
      <c r="C17" s="11">
        <v>114</v>
      </c>
      <c r="D17" s="2">
        <v>17</v>
      </c>
      <c r="E17" s="5" t="s">
        <v>34</v>
      </c>
      <c r="F17" s="2"/>
      <c r="G17" s="11">
        <v>161</v>
      </c>
      <c r="H17" s="11">
        <v>143</v>
      </c>
      <c r="I17" s="11">
        <v>18</v>
      </c>
      <c r="J17" s="11" t="s">
        <v>34</v>
      </c>
      <c r="L17" s="52"/>
    </row>
    <row r="18" spans="1:12" x14ac:dyDescent="0.25">
      <c r="A18" s="6" t="s">
        <v>16</v>
      </c>
      <c r="B18" s="11">
        <v>378</v>
      </c>
      <c r="C18" s="11">
        <v>320</v>
      </c>
      <c r="D18" s="2">
        <v>58</v>
      </c>
      <c r="E18" s="5" t="s">
        <v>34</v>
      </c>
      <c r="F18" s="2"/>
      <c r="G18" s="11">
        <v>425</v>
      </c>
      <c r="H18" s="11">
        <v>364</v>
      </c>
      <c r="I18" s="11">
        <v>61</v>
      </c>
      <c r="J18" s="11" t="s">
        <v>34</v>
      </c>
      <c r="L18" s="52"/>
    </row>
    <row r="19" spans="1:12" x14ac:dyDescent="0.25">
      <c r="A19" s="6" t="s">
        <v>23</v>
      </c>
      <c r="B19" s="11">
        <v>425</v>
      </c>
      <c r="C19" s="11">
        <v>328</v>
      </c>
      <c r="D19" s="2">
        <v>95</v>
      </c>
      <c r="E19" s="5">
        <v>2</v>
      </c>
      <c r="F19" s="2"/>
      <c r="G19" s="11">
        <v>468</v>
      </c>
      <c r="H19" s="11">
        <v>367</v>
      </c>
      <c r="I19" s="11">
        <v>99</v>
      </c>
      <c r="J19" s="11">
        <v>2</v>
      </c>
      <c r="L19" s="52"/>
    </row>
    <row r="20" spans="1:12" x14ac:dyDescent="0.25">
      <c r="A20" s="6" t="s">
        <v>13</v>
      </c>
      <c r="B20" s="11">
        <v>402</v>
      </c>
      <c r="C20" s="11">
        <v>328</v>
      </c>
      <c r="D20" s="2">
        <v>74</v>
      </c>
      <c r="E20" s="5" t="s">
        <v>34</v>
      </c>
      <c r="F20" s="2"/>
      <c r="G20" s="11">
        <v>454</v>
      </c>
      <c r="H20" s="11">
        <v>380</v>
      </c>
      <c r="I20" s="11">
        <v>74</v>
      </c>
      <c r="J20" s="11" t="s">
        <v>34</v>
      </c>
      <c r="L20" s="52"/>
    </row>
    <row r="21" spans="1:12" x14ac:dyDescent="0.25">
      <c r="A21" s="6" t="s">
        <v>29</v>
      </c>
      <c r="B21" s="11">
        <v>403</v>
      </c>
      <c r="C21" s="11">
        <v>315</v>
      </c>
      <c r="D21" s="2">
        <v>88</v>
      </c>
      <c r="E21" s="5" t="s">
        <v>34</v>
      </c>
      <c r="F21" s="2"/>
      <c r="G21" s="11">
        <v>452</v>
      </c>
      <c r="H21" s="11">
        <v>363</v>
      </c>
      <c r="I21" s="11">
        <v>89</v>
      </c>
      <c r="J21" s="11" t="s">
        <v>34</v>
      </c>
      <c r="L21" s="52"/>
    </row>
    <row r="22" spans="1:12" x14ac:dyDescent="0.25">
      <c r="A22" s="6" t="s">
        <v>21</v>
      </c>
      <c r="B22" s="11">
        <v>148</v>
      </c>
      <c r="C22" s="11">
        <v>102</v>
      </c>
      <c r="D22" s="2">
        <v>43</v>
      </c>
      <c r="E22" s="5">
        <v>3</v>
      </c>
      <c r="F22" s="2"/>
      <c r="G22" s="11">
        <v>165</v>
      </c>
      <c r="H22" s="11">
        <v>115</v>
      </c>
      <c r="I22" s="11">
        <v>46</v>
      </c>
      <c r="J22" s="11">
        <v>4</v>
      </c>
      <c r="L22" s="52"/>
    </row>
    <row r="23" spans="1:12" x14ac:dyDescent="0.25">
      <c r="A23" s="6" t="s">
        <v>19</v>
      </c>
      <c r="B23" s="11">
        <v>154</v>
      </c>
      <c r="C23" s="11">
        <v>109</v>
      </c>
      <c r="D23" s="2">
        <v>45</v>
      </c>
      <c r="E23" s="5" t="s">
        <v>34</v>
      </c>
      <c r="F23" s="2"/>
      <c r="G23" s="11">
        <v>174</v>
      </c>
      <c r="H23" s="11">
        <v>128</v>
      </c>
      <c r="I23" s="11">
        <v>46</v>
      </c>
      <c r="J23" s="11" t="s">
        <v>34</v>
      </c>
      <c r="L23" s="52"/>
    </row>
    <row r="24" spans="1:12" x14ac:dyDescent="0.25">
      <c r="A24" s="6" t="s">
        <v>26</v>
      </c>
      <c r="B24" s="11">
        <v>172</v>
      </c>
      <c r="C24" s="11">
        <v>110</v>
      </c>
      <c r="D24" s="2">
        <v>61</v>
      </c>
      <c r="E24" s="5">
        <v>1</v>
      </c>
      <c r="F24" s="2"/>
      <c r="G24" s="11">
        <v>194</v>
      </c>
      <c r="H24" s="11">
        <v>131</v>
      </c>
      <c r="I24" s="11">
        <v>61</v>
      </c>
      <c r="J24" s="11">
        <v>2</v>
      </c>
      <c r="L24" s="52"/>
    </row>
    <row r="25" spans="1:12" x14ac:dyDescent="0.25">
      <c r="A25" s="6" t="s">
        <v>8</v>
      </c>
      <c r="B25" s="11">
        <v>97</v>
      </c>
      <c r="C25" s="11">
        <v>57</v>
      </c>
      <c r="D25" s="2">
        <v>40</v>
      </c>
      <c r="E25" s="5" t="s">
        <v>34</v>
      </c>
      <c r="F25" s="2"/>
      <c r="G25" s="11">
        <v>147</v>
      </c>
      <c r="H25" s="11">
        <v>101</v>
      </c>
      <c r="I25" s="11">
        <v>46</v>
      </c>
      <c r="J25" s="11" t="s">
        <v>34</v>
      </c>
      <c r="L25" s="52"/>
    </row>
    <row r="26" spans="1:12" x14ac:dyDescent="0.25">
      <c r="A26" s="8" t="s">
        <v>28</v>
      </c>
      <c r="B26" s="18">
        <v>143</v>
      </c>
      <c r="C26" s="18">
        <v>116</v>
      </c>
      <c r="D26" s="10">
        <v>27</v>
      </c>
      <c r="E26" s="14" t="s">
        <v>34</v>
      </c>
      <c r="F26" s="2"/>
      <c r="G26" s="18">
        <v>235</v>
      </c>
      <c r="H26" s="18">
        <v>200</v>
      </c>
      <c r="I26" s="18">
        <v>35</v>
      </c>
      <c r="J26" s="18" t="s">
        <v>34</v>
      </c>
      <c r="L26" s="52"/>
    </row>
    <row r="27" spans="1:12" ht="20.25" customHeight="1" x14ac:dyDescent="0.25">
      <c r="A27" s="56" t="s">
        <v>143</v>
      </c>
      <c r="B27" s="58">
        <v>100</v>
      </c>
      <c r="C27" s="58">
        <v>66.728624535315987</v>
      </c>
      <c r="D27" s="58">
        <v>28.455559310577897</v>
      </c>
      <c r="E27" s="58">
        <v>4.8158161541061171</v>
      </c>
      <c r="F27" s="53"/>
      <c r="G27" s="58">
        <v>100</v>
      </c>
      <c r="H27" s="58">
        <v>71.37456116662166</v>
      </c>
      <c r="I27" s="58">
        <v>24.520658925195786</v>
      </c>
      <c r="J27" s="58">
        <v>4.1047799081825547</v>
      </c>
    </row>
  </sheetData>
  <mergeCells count="2">
    <mergeCell ref="B2:E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C2B3-548A-4148-828D-0B3E296C6417}">
  <dimension ref="A1:I28"/>
  <sheetViews>
    <sheetView showGridLines="0" workbookViewId="0">
      <selection activeCell="B13" sqref="B13"/>
    </sheetView>
  </sheetViews>
  <sheetFormatPr defaultRowHeight="15" x14ac:dyDescent="0.25"/>
  <cols>
    <col min="1" max="1" width="21.7109375" customWidth="1"/>
    <col min="2" max="7" width="11.28515625" customWidth="1"/>
  </cols>
  <sheetData>
    <row r="1" spans="1:9" ht="19.5" customHeight="1" x14ac:dyDescent="0.25">
      <c r="A1" s="13" t="s">
        <v>131</v>
      </c>
      <c r="B1" s="21"/>
      <c r="C1" s="21"/>
      <c r="D1" s="21"/>
      <c r="E1" s="21"/>
      <c r="F1" s="21"/>
      <c r="G1" s="21"/>
    </row>
    <row r="2" spans="1:9" ht="17.25" customHeight="1" x14ac:dyDescent="0.25">
      <c r="A2" s="21" t="s">
        <v>132</v>
      </c>
      <c r="B2" s="21"/>
      <c r="C2" s="21"/>
      <c r="D2" s="21"/>
      <c r="E2" s="21"/>
      <c r="F2" s="21"/>
      <c r="G2" s="21"/>
    </row>
    <row r="3" spans="1:9" ht="20.25" customHeight="1" x14ac:dyDescent="0.25">
      <c r="A3" s="21"/>
      <c r="B3" s="16" t="s">
        <v>5</v>
      </c>
      <c r="C3" s="16" t="s">
        <v>40</v>
      </c>
      <c r="D3" s="90" t="s">
        <v>41</v>
      </c>
      <c r="E3" s="90"/>
      <c r="F3" s="16" t="s">
        <v>42</v>
      </c>
      <c r="G3" s="16" t="s">
        <v>43</v>
      </c>
    </row>
    <row r="4" spans="1:9" ht="15.75" x14ac:dyDescent="0.25">
      <c r="A4" s="22"/>
      <c r="B4" s="23"/>
      <c r="C4" s="24" t="s">
        <v>133</v>
      </c>
      <c r="D4" s="25" t="s">
        <v>134</v>
      </c>
      <c r="E4" s="23" t="s">
        <v>135</v>
      </c>
      <c r="F4" s="23" t="s">
        <v>136</v>
      </c>
      <c r="G4" s="23" t="s">
        <v>137</v>
      </c>
    </row>
    <row r="5" spans="1:9" ht="18" customHeight="1" x14ac:dyDescent="0.25">
      <c r="A5" s="13" t="s">
        <v>30</v>
      </c>
      <c r="B5" s="13">
        <v>100</v>
      </c>
      <c r="C5" s="54">
        <v>43.955263625066571</v>
      </c>
      <c r="D5" s="54">
        <v>33.570033729806497</v>
      </c>
      <c r="E5" s="54">
        <v>18.178590449139001</v>
      </c>
      <c r="F5" s="54">
        <v>3.2842180010651516</v>
      </c>
      <c r="G5" s="54">
        <v>1.0118941949227764</v>
      </c>
      <c r="I5" s="59"/>
    </row>
    <row r="6" spans="1:9" ht="18" customHeight="1" x14ac:dyDescent="0.25">
      <c r="A6" s="21" t="s">
        <v>27</v>
      </c>
      <c r="B6" s="87">
        <v>100</v>
      </c>
      <c r="C6" s="87">
        <v>51.851851851851855</v>
      </c>
      <c r="D6" s="87">
        <v>37.037037037037038</v>
      </c>
      <c r="E6" s="87">
        <v>7.4074074074074074</v>
      </c>
      <c r="F6" s="87">
        <v>0</v>
      </c>
      <c r="G6" s="87">
        <v>3.7037037037037037</v>
      </c>
      <c r="I6" s="59"/>
    </row>
    <row r="7" spans="1:9" ht="18" customHeight="1" x14ac:dyDescent="0.25">
      <c r="A7" s="21" t="s">
        <v>22</v>
      </c>
      <c r="B7" s="21">
        <v>100</v>
      </c>
      <c r="C7" s="19">
        <v>55.156950672645742</v>
      </c>
      <c r="D7" s="19">
        <v>29.147982062780269</v>
      </c>
      <c r="E7" s="19">
        <v>11.659192825112108</v>
      </c>
      <c r="F7" s="19">
        <v>3.3632286995515694</v>
      </c>
      <c r="G7" s="19">
        <v>0.67264573991031396</v>
      </c>
      <c r="I7" s="59"/>
    </row>
    <row r="8" spans="1:9" ht="18" customHeight="1" x14ac:dyDescent="0.25">
      <c r="A8" s="21" t="s">
        <v>9</v>
      </c>
      <c r="B8" s="21">
        <v>100</v>
      </c>
      <c r="C8" s="19">
        <v>53.114186851211073</v>
      </c>
      <c r="D8" s="19">
        <v>25.432525951557093</v>
      </c>
      <c r="E8" s="19">
        <v>19.031141868512112</v>
      </c>
      <c r="F8" s="19">
        <v>2.0761245674740483</v>
      </c>
      <c r="G8" s="19">
        <v>0.34602076124567471</v>
      </c>
      <c r="I8" s="59"/>
    </row>
    <row r="9" spans="1:9" ht="15.75" x14ac:dyDescent="0.25">
      <c r="A9" s="21" t="s">
        <v>14</v>
      </c>
      <c r="B9" s="21">
        <v>100</v>
      </c>
      <c r="C9" s="19">
        <v>67.384615384615387</v>
      </c>
      <c r="D9" s="19">
        <v>17.53846153846154</v>
      </c>
      <c r="E9" s="19">
        <v>10.76923076923077</v>
      </c>
      <c r="F9" s="19">
        <v>2.4615384615384617</v>
      </c>
      <c r="G9" s="19">
        <v>1.8461538461538463</v>
      </c>
      <c r="I9" s="59"/>
    </row>
    <row r="10" spans="1:9" ht="15.75" x14ac:dyDescent="0.25">
      <c r="A10" s="21" t="s">
        <v>18</v>
      </c>
      <c r="B10" s="21">
        <v>100</v>
      </c>
      <c r="C10" s="19">
        <v>52.054794520547944</v>
      </c>
      <c r="D10" s="19">
        <v>32.876712328767127</v>
      </c>
      <c r="E10" s="19">
        <v>12.328767123287671</v>
      </c>
      <c r="F10" s="19">
        <v>2.0547945205479454</v>
      </c>
      <c r="G10" s="19">
        <v>0.68493150684931503</v>
      </c>
      <c r="I10" s="59"/>
    </row>
    <row r="11" spans="1:9" ht="15.75" x14ac:dyDescent="0.25">
      <c r="A11" s="21" t="s">
        <v>11</v>
      </c>
      <c r="B11" s="21">
        <v>100</v>
      </c>
      <c r="C11" s="19">
        <v>37.142857142857146</v>
      </c>
      <c r="D11" s="19">
        <v>42.857142857142854</v>
      </c>
      <c r="E11" s="19">
        <v>17.142857142857142</v>
      </c>
      <c r="F11" s="19">
        <v>2.4489795918367347</v>
      </c>
      <c r="G11" s="19">
        <v>0.40816326530612246</v>
      </c>
      <c r="I11" s="59"/>
    </row>
    <row r="12" spans="1:9" ht="15.75" x14ac:dyDescent="0.25">
      <c r="A12" s="21" t="s">
        <v>20</v>
      </c>
      <c r="B12" s="21">
        <v>100</v>
      </c>
      <c r="C12" s="19">
        <v>26.767676767676768</v>
      </c>
      <c r="D12" s="19">
        <v>40.909090909090907</v>
      </c>
      <c r="E12" s="19">
        <v>28.787878787878789</v>
      </c>
      <c r="F12" s="19">
        <v>3.5353535353535355</v>
      </c>
      <c r="G12" s="19">
        <v>0</v>
      </c>
      <c r="I12" s="59"/>
    </row>
    <row r="13" spans="1:9" ht="15.75" x14ac:dyDescent="0.25">
      <c r="A13" s="21" t="s">
        <v>15</v>
      </c>
      <c r="B13" s="21">
        <v>100</v>
      </c>
      <c r="C13" s="19">
        <v>21.333333333333332</v>
      </c>
      <c r="D13" s="19">
        <v>49.333333333333336</v>
      </c>
      <c r="E13" s="19">
        <v>28</v>
      </c>
      <c r="F13" s="19">
        <v>1.3333333333333333</v>
      </c>
      <c r="G13" s="19">
        <v>0</v>
      </c>
      <c r="I13" s="59"/>
    </row>
    <row r="14" spans="1:9" ht="15.75" x14ac:dyDescent="0.25">
      <c r="A14" s="21" t="s">
        <v>24</v>
      </c>
      <c r="B14" s="21">
        <v>100</v>
      </c>
      <c r="C14" s="19">
        <v>65.284974093264253</v>
      </c>
      <c r="D14" s="19">
        <v>26.424870466321245</v>
      </c>
      <c r="E14" s="19">
        <v>7.5129533678756477</v>
      </c>
      <c r="F14" s="19">
        <v>0.51813471502590669</v>
      </c>
      <c r="G14" s="19">
        <v>0.25906735751295334</v>
      </c>
      <c r="I14" s="59"/>
    </row>
    <row r="15" spans="1:9" ht="15.75" x14ac:dyDescent="0.25">
      <c r="A15" s="21" t="s">
        <v>12</v>
      </c>
      <c r="B15" s="21">
        <v>100</v>
      </c>
      <c r="C15" s="19">
        <v>20.85308056872038</v>
      </c>
      <c r="D15" s="19">
        <v>36.018957345971565</v>
      </c>
      <c r="E15" s="19">
        <v>36.492890995260666</v>
      </c>
      <c r="F15" s="19">
        <v>6.1611374407582939</v>
      </c>
      <c r="G15" s="19">
        <v>0.47393364928909953</v>
      </c>
      <c r="I15" s="59"/>
    </row>
    <row r="16" spans="1:9" ht="15.75" x14ac:dyDescent="0.25">
      <c r="A16" s="21" t="s">
        <v>10</v>
      </c>
      <c r="B16" s="21">
        <v>100</v>
      </c>
      <c r="C16" s="19">
        <v>35.98326359832636</v>
      </c>
      <c r="D16" s="19">
        <v>41.004184100418414</v>
      </c>
      <c r="E16" s="19">
        <v>20.92050209205021</v>
      </c>
      <c r="F16" s="19">
        <v>2.0920502092050208</v>
      </c>
      <c r="G16" s="19">
        <v>0</v>
      </c>
      <c r="I16" s="59"/>
    </row>
    <row r="17" spans="1:9" ht="15.75" x14ac:dyDescent="0.25">
      <c r="A17" s="21" t="s">
        <v>17</v>
      </c>
      <c r="B17" s="21">
        <v>100</v>
      </c>
      <c r="C17" s="19">
        <v>37.41935483870968</v>
      </c>
      <c r="D17" s="19">
        <v>39.354838709677416</v>
      </c>
      <c r="E17" s="19">
        <v>19.35483870967742</v>
      </c>
      <c r="F17" s="19">
        <v>3.5483870967741935</v>
      </c>
      <c r="G17" s="19">
        <v>0.32258064516129031</v>
      </c>
      <c r="I17" s="59"/>
    </row>
    <row r="18" spans="1:9" ht="15.75" x14ac:dyDescent="0.25">
      <c r="A18" s="21" t="s">
        <v>25</v>
      </c>
      <c r="B18" s="21">
        <v>100</v>
      </c>
      <c r="C18" s="19">
        <v>42.748091603053432</v>
      </c>
      <c r="D18" s="19">
        <v>37.404580152671755</v>
      </c>
      <c r="E18" s="19">
        <v>18.320610687022899</v>
      </c>
      <c r="F18" s="19">
        <v>1.5267175572519085</v>
      </c>
      <c r="G18" s="19">
        <v>0</v>
      </c>
      <c r="I18" s="59"/>
    </row>
    <row r="19" spans="1:9" ht="15.75" x14ac:dyDescent="0.25">
      <c r="A19" s="21" t="s">
        <v>16</v>
      </c>
      <c r="B19" s="21">
        <v>100</v>
      </c>
      <c r="C19" s="19">
        <v>29.365079365079364</v>
      </c>
      <c r="D19" s="19">
        <v>34.656084656084658</v>
      </c>
      <c r="E19" s="19">
        <v>29.365079365079364</v>
      </c>
      <c r="F19" s="19">
        <v>4.7619047619047619</v>
      </c>
      <c r="G19" s="19">
        <v>1.8518518518518519</v>
      </c>
      <c r="I19" s="59"/>
    </row>
    <row r="20" spans="1:9" ht="15.75" x14ac:dyDescent="0.25">
      <c r="A20" s="21" t="s">
        <v>23</v>
      </c>
      <c r="B20" s="21">
        <v>100</v>
      </c>
      <c r="C20" s="19">
        <v>28.84160756501182</v>
      </c>
      <c r="D20" s="19">
        <v>32.624113475177303</v>
      </c>
      <c r="E20" s="19">
        <v>26.713947990543737</v>
      </c>
      <c r="F20" s="19">
        <v>9.9290780141843964</v>
      </c>
      <c r="G20" s="19">
        <v>1.8912529550827424</v>
      </c>
      <c r="I20" s="59"/>
    </row>
    <row r="21" spans="1:9" ht="15.75" x14ac:dyDescent="0.25">
      <c r="A21" s="21" t="s">
        <v>13</v>
      </c>
      <c r="B21" s="21">
        <v>100</v>
      </c>
      <c r="C21" s="19">
        <v>28.606965174129353</v>
      </c>
      <c r="D21" s="19">
        <v>37.06467661691542</v>
      </c>
      <c r="E21" s="19">
        <v>25.870646766169155</v>
      </c>
      <c r="F21" s="19">
        <v>4.4776119402985071</v>
      </c>
      <c r="G21" s="19">
        <v>3.9800995024875623</v>
      </c>
      <c r="I21" s="59"/>
    </row>
    <row r="22" spans="1:9" ht="15.75" x14ac:dyDescent="0.25">
      <c r="A22" s="21" t="s">
        <v>29</v>
      </c>
      <c r="B22" s="21">
        <v>100</v>
      </c>
      <c r="C22" s="19">
        <v>39.950372208436725</v>
      </c>
      <c r="D22" s="19">
        <v>42.679900744416877</v>
      </c>
      <c r="E22" s="19">
        <v>14.143920595533499</v>
      </c>
      <c r="F22" s="19">
        <v>2.2332506203473947</v>
      </c>
      <c r="G22" s="19">
        <v>0.99255583126550873</v>
      </c>
      <c r="I22" s="59"/>
    </row>
    <row r="23" spans="1:9" ht="15.75" x14ac:dyDescent="0.25">
      <c r="A23" s="21" t="s">
        <v>21</v>
      </c>
      <c r="B23" s="21">
        <v>100</v>
      </c>
      <c r="C23" s="19">
        <v>57.241379310344826</v>
      </c>
      <c r="D23" s="19">
        <v>36.551724137931032</v>
      </c>
      <c r="E23" s="19">
        <v>5.5172413793103452</v>
      </c>
      <c r="F23" s="19">
        <v>0.68965517241379315</v>
      </c>
      <c r="G23" s="19">
        <v>0</v>
      </c>
      <c r="I23" s="59"/>
    </row>
    <row r="24" spans="1:9" ht="15.75" x14ac:dyDescent="0.25">
      <c r="A24" s="21" t="s">
        <v>19</v>
      </c>
      <c r="B24" s="21">
        <v>100</v>
      </c>
      <c r="C24" s="19">
        <v>61.038961038961041</v>
      </c>
      <c r="D24" s="19">
        <v>30.519480519480521</v>
      </c>
      <c r="E24" s="19">
        <v>6.4935064935064934</v>
      </c>
      <c r="F24" s="19">
        <v>1.948051948051948</v>
      </c>
      <c r="G24" s="19">
        <v>0</v>
      </c>
      <c r="I24" s="59"/>
    </row>
    <row r="25" spans="1:9" ht="15.75" x14ac:dyDescent="0.25">
      <c r="A25" s="21" t="s">
        <v>26</v>
      </c>
      <c r="B25" s="21">
        <v>100</v>
      </c>
      <c r="C25" s="19">
        <v>64.327485380116954</v>
      </c>
      <c r="D25" s="19">
        <v>29.82456140350877</v>
      </c>
      <c r="E25" s="19">
        <v>4.0935672514619883</v>
      </c>
      <c r="F25" s="19">
        <v>1.7543859649122806</v>
      </c>
      <c r="G25" s="19">
        <v>0</v>
      </c>
      <c r="I25" s="59"/>
    </row>
    <row r="26" spans="1:9" ht="15.75" x14ac:dyDescent="0.25">
      <c r="A26" s="21" t="s">
        <v>8</v>
      </c>
      <c r="B26" s="21">
        <v>100</v>
      </c>
      <c r="C26" s="19">
        <v>56.701030927835049</v>
      </c>
      <c r="D26" s="19">
        <v>25.773195876288661</v>
      </c>
      <c r="E26" s="19">
        <v>14.43298969072165</v>
      </c>
      <c r="F26" s="19">
        <v>2.0618556701030926</v>
      </c>
      <c r="G26" s="19">
        <v>1.0309278350515463</v>
      </c>
      <c r="I26" s="59"/>
    </row>
    <row r="27" spans="1:9" ht="15.75" x14ac:dyDescent="0.25">
      <c r="A27" s="22" t="s">
        <v>28</v>
      </c>
      <c r="B27" s="22">
        <v>100</v>
      </c>
      <c r="C27" s="26">
        <v>34.265734265734267</v>
      </c>
      <c r="D27" s="26">
        <v>44.055944055944053</v>
      </c>
      <c r="E27" s="26">
        <v>16.083916083916083</v>
      </c>
      <c r="F27" s="26">
        <v>2.7972027972027971</v>
      </c>
      <c r="G27" s="26">
        <v>2.7972027972027971</v>
      </c>
      <c r="I27" s="59"/>
    </row>
    <row r="28" spans="1:9" ht="19.5" customHeight="1" x14ac:dyDescent="0.25">
      <c r="A28" s="88" t="s">
        <v>44</v>
      </c>
      <c r="B28" s="88">
        <v>5633</v>
      </c>
      <c r="C28" s="88">
        <v>2476</v>
      </c>
      <c r="D28" s="88">
        <v>1891</v>
      </c>
      <c r="E28" s="88">
        <v>1024</v>
      </c>
      <c r="F28" s="88">
        <v>185</v>
      </c>
      <c r="G28" s="88">
        <v>57</v>
      </c>
      <c r="I28" s="59"/>
    </row>
  </sheetData>
  <mergeCells count="1">
    <mergeCell ref="D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F38C-4D1E-4B0E-BDAE-42A64ABF567E}">
  <dimension ref="A1:G15"/>
  <sheetViews>
    <sheetView showGridLines="0" workbookViewId="0">
      <selection activeCell="E14" sqref="E14"/>
    </sheetView>
  </sheetViews>
  <sheetFormatPr defaultRowHeight="15" x14ac:dyDescent="0.25"/>
  <cols>
    <col min="2" max="4" width="9.7109375" customWidth="1"/>
    <col min="5" max="5" width="18.7109375" bestFit="1" customWidth="1"/>
    <col min="6" max="6" width="21.42578125" customWidth="1"/>
    <col min="7" max="7" width="21.140625" bestFit="1" customWidth="1"/>
  </cols>
  <sheetData>
    <row r="1" spans="1:7" ht="15.75" x14ac:dyDescent="0.25">
      <c r="A1" s="27" t="s">
        <v>45</v>
      </c>
      <c r="B1" s="27"/>
      <c r="C1" s="27"/>
      <c r="D1" s="27"/>
      <c r="E1" s="48"/>
      <c r="F1" s="48"/>
      <c r="G1" s="48"/>
    </row>
    <row r="2" spans="1:7" ht="15.75" x14ac:dyDescent="0.25">
      <c r="A2" s="28" t="s">
        <v>46</v>
      </c>
      <c r="B2" s="28"/>
      <c r="C2" s="28"/>
      <c r="D2" s="28"/>
      <c r="E2" s="48"/>
      <c r="F2" s="48"/>
      <c r="G2" s="48"/>
    </row>
    <row r="3" spans="1:7" ht="18.75" customHeight="1" x14ac:dyDescent="0.25">
      <c r="A3" s="49" t="s">
        <v>47</v>
      </c>
      <c r="B3" s="49" t="s">
        <v>6</v>
      </c>
      <c r="C3" s="49" t="s">
        <v>7</v>
      </c>
      <c r="D3" s="49" t="s">
        <v>39</v>
      </c>
      <c r="E3" s="30" t="s">
        <v>48</v>
      </c>
      <c r="F3" s="29" t="s">
        <v>49</v>
      </c>
      <c r="G3" s="29" t="s">
        <v>32</v>
      </c>
    </row>
    <row r="4" spans="1:7" ht="15.75" x14ac:dyDescent="0.25">
      <c r="A4" s="50">
        <v>409</v>
      </c>
      <c r="B4" s="50">
        <v>6</v>
      </c>
      <c r="C4" s="50">
        <v>11</v>
      </c>
      <c r="D4" s="50">
        <v>61</v>
      </c>
      <c r="E4" s="32" t="s">
        <v>120</v>
      </c>
      <c r="F4" s="31" t="s">
        <v>50</v>
      </c>
      <c r="G4" s="31" t="s">
        <v>24</v>
      </c>
    </row>
    <row r="5" spans="1:7" ht="15.75" x14ac:dyDescent="0.25">
      <c r="A5" s="50">
        <v>213</v>
      </c>
      <c r="B5" s="50">
        <v>7</v>
      </c>
      <c r="C5" s="50">
        <v>18</v>
      </c>
      <c r="D5" s="50">
        <v>6</v>
      </c>
      <c r="E5" s="32" t="s">
        <v>56</v>
      </c>
      <c r="F5" s="31" t="s">
        <v>138</v>
      </c>
      <c r="G5" s="31" t="s">
        <v>14</v>
      </c>
    </row>
    <row r="6" spans="1:7" ht="15.75" x14ac:dyDescent="0.25">
      <c r="A6" s="50">
        <v>204</v>
      </c>
      <c r="B6" s="50">
        <v>8</v>
      </c>
      <c r="C6" s="50">
        <v>11</v>
      </c>
      <c r="D6" s="50">
        <v>20</v>
      </c>
      <c r="E6" s="32" t="s">
        <v>51</v>
      </c>
      <c r="F6" s="31" t="s">
        <v>52</v>
      </c>
      <c r="G6" s="31" t="s">
        <v>24</v>
      </c>
    </row>
    <row r="7" spans="1:7" ht="15.75" x14ac:dyDescent="0.25">
      <c r="A7" s="50">
        <v>191</v>
      </c>
      <c r="B7" s="50">
        <v>2</v>
      </c>
      <c r="C7" s="50">
        <v>25</v>
      </c>
      <c r="D7" s="50">
        <v>2</v>
      </c>
      <c r="E7" s="32" t="s">
        <v>53</v>
      </c>
      <c r="F7" s="31" t="s">
        <v>54</v>
      </c>
      <c r="G7" s="31" t="s">
        <v>9</v>
      </c>
    </row>
    <row r="8" spans="1:7" ht="15.75" x14ac:dyDescent="0.25">
      <c r="A8" s="50">
        <v>190</v>
      </c>
      <c r="B8" s="50">
        <v>3</v>
      </c>
      <c r="C8" s="50">
        <v>10</v>
      </c>
      <c r="D8" s="50">
        <v>17</v>
      </c>
      <c r="E8" s="32" t="s">
        <v>55</v>
      </c>
      <c r="F8" s="31" t="s">
        <v>54</v>
      </c>
      <c r="G8" s="31" t="s">
        <v>9</v>
      </c>
    </row>
    <row r="9" spans="1:7" ht="15.75" x14ac:dyDescent="0.25">
      <c r="A9" s="50">
        <v>172</v>
      </c>
      <c r="B9" s="50">
        <v>5</v>
      </c>
      <c r="C9" s="50">
        <v>14</v>
      </c>
      <c r="D9" s="50">
        <v>5</v>
      </c>
      <c r="E9" s="32" t="s">
        <v>67</v>
      </c>
      <c r="F9" s="31" t="s">
        <v>138</v>
      </c>
      <c r="G9" s="31" t="s">
        <v>14</v>
      </c>
    </row>
    <row r="10" spans="1:7" ht="15.75" x14ac:dyDescent="0.25">
      <c r="A10" s="50">
        <v>149</v>
      </c>
      <c r="B10" s="50">
        <v>1</v>
      </c>
      <c r="C10" s="50">
        <v>12</v>
      </c>
      <c r="D10" s="50">
        <v>17</v>
      </c>
      <c r="E10" s="32" t="s">
        <v>58</v>
      </c>
      <c r="F10" s="31" t="s">
        <v>52</v>
      </c>
      <c r="G10" s="31" t="s">
        <v>24</v>
      </c>
    </row>
    <row r="11" spans="1:7" ht="15.75" x14ac:dyDescent="0.25">
      <c r="A11" s="50">
        <v>120</v>
      </c>
      <c r="B11" s="50">
        <v>6</v>
      </c>
      <c r="C11" s="50">
        <v>4</v>
      </c>
      <c r="D11" s="50">
        <v>2</v>
      </c>
      <c r="E11" s="32" t="s">
        <v>59</v>
      </c>
      <c r="F11" s="31" t="s">
        <v>60</v>
      </c>
      <c r="G11" s="31" t="s">
        <v>14</v>
      </c>
    </row>
    <row r="12" spans="1:7" ht="15.75" x14ac:dyDescent="0.25">
      <c r="A12" s="50">
        <v>115</v>
      </c>
      <c r="B12" s="50">
        <v>1</v>
      </c>
      <c r="C12" s="50">
        <v>13</v>
      </c>
      <c r="D12" s="50">
        <v>12</v>
      </c>
      <c r="E12" s="31" t="s">
        <v>108</v>
      </c>
      <c r="F12" s="31" t="s">
        <v>50</v>
      </c>
      <c r="G12" s="31" t="s">
        <v>24</v>
      </c>
    </row>
    <row r="13" spans="1:7" ht="15.75" x14ac:dyDescent="0.25">
      <c r="A13" s="50">
        <v>108</v>
      </c>
      <c r="B13" s="50">
        <v>1</v>
      </c>
      <c r="C13" s="50">
        <v>12</v>
      </c>
      <c r="D13" s="50">
        <v>0</v>
      </c>
      <c r="E13" s="32" t="s">
        <v>61</v>
      </c>
      <c r="F13" s="31" t="s">
        <v>62</v>
      </c>
      <c r="G13" s="31" t="s">
        <v>28</v>
      </c>
    </row>
    <row r="14" spans="1:7" ht="15.75" x14ac:dyDescent="0.25">
      <c r="A14" s="50">
        <v>107</v>
      </c>
      <c r="B14" s="50">
        <v>1</v>
      </c>
      <c r="C14" s="50">
        <v>14</v>
      </c>
      <c r="D14" s="50">
        <v>0</v>
      </c>
      <c r="E14" s="32" t="s">
        <v>63</v>
      </c>
      <c r="F14" s="31" t="s">
        <v>64</v>
      </c>
      <c r="G14" s="31" t="s">
        <v>10</v>
      </c>
    </row>
    <row r="15" spans="1:7" ht="15.75" x14ac:dyDescent="0.25">
      <c r="A15" s="49">
        <v>102</v>
      </c>
      <c r="B15" s="49">
        <v>1</v>
      </c>
      <c r="C15" s="49">
        <v>11</v>
      </c>
      <c r="D15" s="49">
        <v>0</v>
      </c>
      <c r="E15" s="33" t="s">
        <v>65</v>
      </c>
      <c r="F15" s="29" t="s">
        <v>66</v>
      </c>
      <c r="G15" s="29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D785-3102-40BA-ADBA-9FAC47AE80E5}">
  <dimension ref="A1:L27"/>
  <sheetViews>
    <sheetView showGridLines="0" topLeftCell="A10" workbookViewId="0">
      <selection activeCell="A27" sqref="A27"/>
    </sheetView>
  </sheetViews>
  <sheetFormatPr defaultRowHeight="15" x14ac:dyDescent="0.25"/>
  <cols>
    <col min="1" max="1" width="23.5703125" customWidth="1"/>
    <col min="2" max="11" width="8.42578125" customWidth="1"/>
    <col min="12" max="12" width="9.7109375" customWidth="1"/>
  </cols>
  <sheetData>
    <row r="1" spans="1:12" ht="15.75" x14ac:dyDescent="0.25">
      <c r="A1" s="13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45" x14ac:dyDescent="0.25">
      <c r="A2" s="2"/>
      <c r="B2" s="14" t="s">
        <v>30</v>
      </c>
      <c r="C2" s="14" t="s">
        <v>68</v>
      </c>
      <c r="D2" s="14" t="s">
        <v>69</v>
      </c>
      <c r="E2" s="14" t="s">
        <v>70</v>
      </c>
      <c r="F2" s="14" t="s">
        <v>71</v>
      </c>
      <c r="G2" s="14" t="s">
        <v>72</v>
      </c>
      <c r="H2" s="14" t="s">
        <v>73</v>
      </c>
      <c r="I2" s="14" t="s">
        <v>74</v>
      </c>
      <c r="J2" s="14" t="s">
        <v>75</v>
      </c>
      <c r="K2" s="14" t="s">
        <v>109</v>
      </c>
      <c r="L2" s="15" t="s">
        <v>76</v>
      </c>
    </row>
    <row r="3" spans="1:12" ht="18" customHeight="1" x14ac:dyDescent="0.25">
      <c r="A3" s="56" t="s">
        <v>77</v>
      </c>
      <c r="B3" s="58">
        <v>3949</v>
      </c>
      <c r="C3" s="58">
        <v>2895</v>
      </c>
      <c r="D3" s="58">
        <v>867</v>
      </c>
      <c r="E3" s="58">
        <v>126</v>
      </c>
      <c r="F3" s="58">
        <v>42</v>
      </c>
      <c r="G3" s="58">
        <v>10</v>
      </c>
      <c r="H3" s="58">
        <v>5</v>
      </c>
      <c r="I3" s="58">
        <v>2</v>
      </c>
      <c r="J3" s="58">
        <v>1</v>
      </c>
      <c r="K3" s="58">
        <v>1</v>
      </c>
      <c r="L3" s="62">
        <v>26.639655609014941</v>
      </c>
    </row>
    <row r="4" spans="1:12" ht="18" customHeight="1" x14ac:dyDescent="0.25">
      <c r="A4" s="6" t="s">
        <v>27</v>
      </c>
      <c r="B4" s="5">
        <v>18</v>
      </c>
      <c r="C4" s="5">
        <v>10</v>
      </c>
      <c r="D4" s="5">
        <v>7</v>
      </c>
      <c r="E4" s="5" t="s">
        <v>34</v>
      </c>
      <c r="F4" s="5" t="s">
        <v>34</v>
      </c>
      <c r="G4" s="5" t="s">
        <v>34</v>
      </c>
      <c r="H4" s="5" t="s">
        <v>34</v>
      </c>
      <c r="I4" s="5" t="s">
        <v>34</v>
      </c>
      <c r="J4" s="5" t="s">
        <v>34</v>
      </c>
      <c r="K4" s="5">
        <v>1</v>
      </c>
      <c r="L4" s="34">
        <v>38.888888888888886</v>
      </c>
    </row>
    <row r="5" spans="1:12" x14ac:dyDescent="0.25">
      <c r="A5" s="6" t="s">
        <v>22</v>
      </c>
      <c r="B5" s="5">
        <v>270</v>
      </c>
      <c r="C5" s="5">
        <v>173</v>
      </c>
      <c r="D5" s="5">
        <v>75</v>
      </c>
      <c r="E5" s="5">
        <v>11</v>
      </c>
      <c r="F5" s="5">
        <v>8</v>
      </c>
      <c r="G5" s="5">
        <v>1</v>
      </c>
      <c r="H5" s="5">
        <v>2</v>
      </c>
      <c r="I5" s="5" t="s">
        <v>34</v>
      </c>
      <c r="J5" s="5" t="s">
        <v>34</v>
      </c>
      <c r="K5" s="5" t="s">
        <v>34</v>
      </c>
      <c r="L5" s="34">
        <v>35.925925925925924</v>
      </c>
    </row>
    <row r="6" spans="1:12" x14ac:dyDescent="0.25">
      <c r="A6" s="6" t="s">
        <v>9</v>
      </c>
      <c r="B6" s="5">
        <v>347</v>
      </c>
      <c r="C6" s="5">
        <v>269</v>
      </c>
      <c r="D6" s="5">
        <v>75</v>
      </c>
      <c r="E6" s="5">
        <v>3</v>
      </c>
      <c r="F6" s="5" t="s">
        <v>34</v>
      </c>
      <c r="G6" s="5" t="s">
        <v>34</v>
      </c>
      <c r="H6" s="5" t="s">
        <v>34</v>
      </c>
      <c r="I6" s="5" t="s">
        <v>34</v>
      </c>
      <c r="J6" s="5" t="s">
        <v>34</v>
      </c>
      <c r="K6" s="5" t="s">
        <v>34</v>
      </c>
      <c r="L6" s="34">
        <v>22.478386167146976</v>
      </c>
    </row>
    <row r="7" spans="1:12" x14ac:dyDescent="0.25">
      <c r="A7" s="6" t="s">
        <v>14</v>
      </c>
      <c r="B7" s="5">
        <v>125</v>
      </c>
      <c r="C7" s="5">
        <v>88</v>
      </c>
      <c r="D7" s="5">
        <v>29</v>
      </c>
      <c r="E7" s="5">
        <v>5</v>
      </c>
      <c r="F7" s="5">
        <v>2</v>
      </c>
      <c r="G7" s="5">
        <v>1</v>
      </c>
      <c r="H7" s="5" t="s">
        <v>34</v>
      </c>
      <c r="I7" s="5" t="s">
        <v>34</v>
      </c>
      <c r="J7" s="5" t="s">
        <v>34</v>
      </c>
      <c r="K7" s="5" t="s">
        <v>34</v>
      </c>
      <c r="L7" s="34">
        <v>29.6</v>
      </c>
    </row>
    <row r="8" spans="1:12" x14ac:dyDescent="0.25">
      <c r="A8" s="6" t="s">
        <v>18</v>
      </c>
      <c r="B8" s="5">
        <v>89</v>
      </c>
      <c r="C8" s="5">
        <v>48</v>
      </c>
      <c r="D8" s="5">
        <v>38</v>
      </c>
      <c r="E8" s="5">
        <v>2</v>
      </c>
      <c r="F8" s="5">
        <v>1</v>
      </c>
      <c r="G8" s="5" t="s">
        <v>34</v>
      </c>
      <c r="H8" s="5" t="s">
        <v>34</v>
      </c>
      <c r="I8" s="5" t="s">
        <v>34</v>
      </c>
      <c r="J8" s="5" t="s">
        <v>34</v>
      </c>
      <c r="K8" s="5" t="s">
        <v>34</v>
      </c>
      <c r="L8" s="34">
        <v>46.067415730337082</v>
      </c>
    </row>
    <row r="9" spans="1:12" x14ac:dyDescent="0.25">
      <c r="A9" s="6" t="s">
        <v>11</v>
      </c>
      <c r="B9" s="5">
        <v>201</v>
      </c>
      <c r="C9" s="5">
        <v>150</v>
      </c>
      <c r="D9" s="5">
        <v>49</v>
      </c>
      <c r="E9" s="5">
        <v>2</v>
      </c>
      <c r="F9" s="5" t="s">
        <v>34</v>
      </c>
      <c r="G9" s="5" t="s">
        <v>34</v>
      </c>
      <c r="H9" s="5" t="s">
        <v>34</v>
      </c>
      <c r="I9" s="5" t="s">
        <v>34</v>
      </c>
      <c r="J9" s="5" t="s">
        <v>34</v>
      </c>
      <c r="K9" s="5" t="s">
        <v>34</v>
      </c>
      <c r="L9" s="34">
        <v>25.373134328358208</v>
      </c>
    </row>
    <row r="10" spans="1:12" x14ac:dyDescent="0.25">
      <c r="A10" s="6" t="s">
        <v>20</v>
      </c>
      <c r="B10" s="5">
        <v>155</v>
      </c>
      <c r="C10" s="5">
        <v>106</v>
      </c>
      <c r="D10" s="5">
        <v>43</v>
      </c>
      <c r="E10" s="5">
        <v>6</v>
      </c>
      <c r="F10" s="5" t="s">
        <v>34</v>
      </c>
      <c r="G10" s="5" t="s">
        <v>34</v>
      </c>
      <c r="H10" s="5" t="s">
        <v>34</v>
      </c>
      <c r="I10" s="5" t="s">
        <v>34</v>
      </c>
      <c r="J10" s="5" t="s">
        <v>34</v>
      </c>
      <c r="K10" s="5" t="s">
        <v>34</v>
      </c>
      <c r="L10" s="34">
        <v>31.612903225806452</v>
      </c>
    </row>
    <row r="11" spans="1:12" x14ac:dyDescent="0.25">
      <c r="A11" s="6" t="s">
        <v>15</v>
      </c>
      <c r="B11" s="5">
        <v>67</v>
      </c>
      <c r="C11" s="5">
        <v>53</v>
      </c>
      <c r="D11" s="5">
        <v>13</v>
      </c>
      <c r="E11" s="5">
        <v>1</v>
      </c>
      <c r="F11" s="5" t="s">
        <v>34</v>
      </c>
      <c r="G11" s="5" t="s">
        <v>34</v>
      </c>
      <c r="H11" s="5" t="s">
        <v>34</v>
      </c>
      <c r="I11" s="5" t="s">
        <v>34</v>
      </c>
      <c r="J11" s="5" t="s">
        <v>34</v>
      </c>
      <c r="K11" s="5" t="s">
        <v>34</v>
      </c>
      <c r="L11" s="34">
        <v>20.895522388059703</v>
      </c>
    </row>
    <row r="12" spans="1:12" x14ac:dyDescent="0.25">
      <c r="A12" s="6" t="s">
        <v>24</v>
      </c>
      <c r="B12" s="5">
        <v>185</v>
      </c>
      <c r="C12" s="5">
        <v>134</v>
      </c>
      <c r="D12" s="5">
        <v>49</v>
      </c>
      <c r="E12" s="5">
        <v>2</v>
      </c>
      <c r="F12" s="5" t="s">
        <v>34</v>
      </c>
      <c r="G12" s="5" t="s">
        <v>34</v>
      </c>
      <c r="H12" s="5" t="s">
        <v>34</v>
      </c>
      <c r="I12" s="5" t="s">
        <v>34</v>
      </c>
      <c r="J12" s="5" t="s">
        <v>34</v>
      </c>
      <c r="K12" s="5" t="s">
        <v>34</v>
      </c>
      <c r="L12" s="34">
        <v>27.567567567567568</v>
      </c>
    </row>
    <row r="13" spans="1:12" x14ac:dyDescent="0.25">
      <c r="A13" s="6" t="s">
        <v>12</v>
      </c>
      <c r="B13" s="5">
        <v>173</v>
      </c>
      <c r="C13" s="5">
        <v>113</v>
      </c>
      <c r="D13" s="5">
        <v>51</v>
      </c>
      <c r="E13" s="5">
        <v>7</v>
      </c>
      <c r="F13" s="5">
        <v>2</v>
      </c>
      <c r="G13" s="5" t="s">
        <v>34</v>
      </c>
      <c r="H13" s="5" t="s">
        <v>34</v>
      </c>
      <c r="I13" s="5" t="s">
        <v>34</v>
      </c>
      <c r="J13" s="5" t="s">
        <v>34</v>
      </c>
      <c r="K13" s="5" t="s">
        <v>34</v>
      </c>
      <c r="L13" s="34">
        <v>34.682080924855491</v>
      </c>
    </row>
    <row r="14" spans="1:12" x14ac:dyDescent="0.25">
      <c r="A14" s="6" t="s">
        <v>10</v>
      </c>
      <c r="B14" s="5">
        <v>170</v>
      </c>
      <c r="C14" s="5">
        <v>92</v>
      </c>
      <c r="D14" s="5">
        <v>47</v>
      </c>
      <c r="E14" s="5">
        <v>18</v>
      </c>
      <c r="F14" s="5">
        <v>7</v>
      </c>
      <c r="G14" s="5">
        <v>3</v>
      </c>
      <c r="H14" s="5">
        <v>2</v>
      </c>
      <c r="I14" s="5" t="s">
        <v>34</v>
      </c>
      <c r="J14" s="5">
        <v>1</v>
      </c>
      <c r="K14" s="5" t="s">
        <v>34</v>
      </c>
      <c r="L14" s="34">
        <v>45.294117647058826</v>
      </c>
    </row>
    <row r="15" spans="1:12" x14ac:dyDescent="0.25">
      <c r="A15" s="6" t="s">
        <v>17</v>
      </c>
      <c r="B15" s="5">
        <v>250</v>
      </c>
      <c r="C15" s="5">
        <v>91</v>
      </c>
      <c r="D15" s="5">
        <v>101</v>
      </c>
      <c r="E15" s="5">
        <v>41</v>
      </c>
      <c r="F15" s="5">
        <v>13</v>
      </c>
      <c r="G15" s="5">
        <v>3</v>
      </c>
      <c r="H15" s="5">
        <v>1</v>
      </c>
      <c r="I15" s="5" t="s">
        <v>34</v>
      </c>
      <c r="J15" s="5" t="s">
        <v>34</v>
      </c>
      <c r="K15" s="5" t="s">
        <v>34</v>
      </c>
      <c r="L15" s="34">
        <v>63.6</v>
      </c>
    </row>
    <row r="16" spans="1:12" x14ac:dyDescent="0.25">
      <c r="A16" s="6" t="s">
        <v>25</v>
      </c>
      <c r="B16" s="5">
        <v>114</v>
      </c>
      <c r="C16" s="5">
        <v>86</v>
      </c>
      <c r="D16" s="5">
        <v>27</v>
      </c>
      <c r="E16" s="5">
        <v>1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34">
        <v>24.561403508771932</v>
      </c>
    </row>
    <row r="17" spans="1:12" x14ac:dyDescent="0.25">
      <c r="A17" s="6" t="s">
        <v>16</v>
      </c>
      <c r="B17" s="5">
        <v>320</v>
      </c>
      <c r="C17" s="5">
        <v>279</v>
      </c>
      <c r="D17" s="5">
        <v>38</v>
      </c>
      <c r="E17" s="5">
        <v>3</v>
      </c>
      <c r="F17" s="5" t="s">
        <v>34</v>
      </c>
      <c r="G17" s="5" t="s">
        <v>34</v>
      </c>
      <c r="H17" s="5" t="s">
        <v>34</v>
      </c>
      <c r="I17" s="5" t="s">
        <v>34</v>
      </c>
      <c r="J17" s="5" t="s">
        <v>34</v>
      </c>
      <c r="K17" s="5" t="s">
        <v>34</v>
      </c>
      <c r="L17" s="34">
        <v>12.8125</v>
      </c>
    </row>
    <row r="18" spans="1:12" x14ac:dyDescent="0.25">
      <c r="A18" s="6" t="s">
        <v>23</v>
      </c>
      <c r="B18" s="5">
        <v>328</v>
      </c>
      <c r="C18" s="5">
        <v>289</v>
      </c>
      <c r="D18" s="5">
        <v>39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34">
        <v>11.890243902439025</v>
      </c>
    </row>
    <row r="19" spans="1:12" x14ac:dyDescent="0.25">
      <c r="A19" s="6" t="s">
        <v>13</v>
      </c>
      <c r="B19" s="5">
        <v>328</v>
      </c>
      <c r="C19" s="5">
        <v>280</v>
      </c>
      <c r="D19" s="5">
        <v>44</v>
      </c>
      <c r="E19" s="5">
        <v>4</v>
      </c>
      <c r="F19" s="5" t="s">
        <v>34</v>
      </c>
      <c r="G19" s="5" t="s">
        <v>34</v>
      </c>
      <c r="H19" s="5" t="s">
        <v>34</v>
      </c>
      <c r="I19" s="5" t="s">
        <v>34</v>
      </c>
      <c r="J19" s="5" t="s">
        <v>34</v>
      </c>
      <c r="K19" s="5" t="s">
        <v>34</v>
      </c>
      <c r="L19" s="34">
        <v>14.634146341463415</v>
      </c>
    </row>
    <row r="20" spans="1:12" x14ac:dyDescent="0.25">
      <c r="A20" s="6" t="s">
        <v>29</v>
      </c>
      <c r="B20" s="5">
        <v>315</v>
      </c>
      <c r="C20" s="5">
        <v>271</v>
      </c>
      <c r="D20" s="5">
        <v>40</v>
      </c>
      <c r="E20" s="5">
        <v>4</v>
      </c>
      <c r="F20" s="5" t="s">
        <v>34</v>
      </c>
      <c r="G20" s="5" t="s">
        <v>34</v>
      </c>
      <c r="H20" s="5" t="s">
        <v>34</v>
      </c>
      <c r="I20" s="5" t="s">
        <v>34</v>
      </c>
      <c r="J20" s="5" t="s">
        <v>34</v>
      </c>
      <c r="K20" s="5" t="s">
        <v>34</v>
      </c>
      <c r="L20" s="34">
        <v>13.968253968253968</v>
      </c>
    </row>
    <row r="21" spans="1:12" x14ac:dyDescent="0.25">
      <c r="A21" s="6" t="s">
        <v>21</v>
      </c>
      <c r="B21" s="5">
        <v>102</v>
      </c>
      <c r="C21" s="5">
        <v>89</v>
      </c>
      <c r="D21" s="5">
        <v>13</v>
      </c>
      <c r="E21" s="5" t="s">
        <v>34</v>
      </c>
      <c r="F21" s="5" t="s">
        <v>34</v>
      </c>
      <c r="G21" s="5" t="s">
        <v>34</v>
      </c>
      <c r="H21" s="5" t="s">
        <v>34</v>
      </c>
      <c r="I21" s="5" t="s">
        <v>34</v>
      </c>
      <c r="J21" s="5" t="s">
        <v>34</v>
      </c>
      <c r="K21" s="5" t="s">
        <v>34</v>
      </c>
      <c r="L21" s="34">
        <v>12.745098039215685</v>
      </c>
    </row>
    <row r="22" spans="1:12" x14ac:dyDescent="0.25">
      <c r="A22" s="6" t="s">
        <v>19</v>
      </c>
      <c r="B22" s="5">
        <v>109</v>
      </c>
      <c r="C22" s="5">
        <v>93</v>
      </c>
      <c r="D22" s="5">
        <v>14</v>
      </c>
      <c r="E22" s="5">
        <v>1</v>
      </c>
      <c r="F22" s="5">
        <v>1</v>
      </c>
      <c r="G22" s="5" t="s">
        <v>34</v>
      </c>
      <c r="H22" s="5" t="s">
        <v>34</v>
      </c>
      <c r="I22" s="5" t="s">
        <v>34</v>
      </c>
      <c r="J22" s="5" t="s">
        <v>34</v>
      </c>
      <c r="K22" s="5" t="s">
        <v>34</v>
      </c>
      <c r="L22" s="34">
        <v>14.678899082568808</v>
      </c>
    </row>
    <row r="23" spans="1:12" x14ac:dyDescent="0.25">
      <c r="A23" s="6" t="s">
        <v>26</v>
      </c>
      <c r="B23" s="5">
        <v>110</v>
      </c>
      <c r="C23" s="5">
        <v>89</v>
      </c>
      <c r="D23" s="5">
        <v>21</v>
      </c>
      <c r="E23" s="5" t="s">
        <v>34</v>
      </c>
      <c r="F23" s="5" t="s">
        <v>34</v>
      </c>
      <c r="G23" s="5" t="s">
        <v>34</v>
      </c>
      <c r="H23" s="5" t="s">
        <v>34</v>
      </c>
      <c r="I23" s="5" t="s">
        <v>34</v>
      </c>
      <c r="J23" s="5" t="s">
        <v>34</v>
      </c>
      <c r="K23" s="5" t="s">
        <v>34</v>
      </c>
      <c r="L23" s="34">
        <v>19.09090909090909</v>
      </c>
    </row>
    <row r="24" spans="1:12" x14ac:dyDescent="0.25">
      <c r="A24" s="6" t="s">
        <v>8</v>
      </c>
      <c r="B24" s="5">
        <v>57</v>
      </c>
      <c r="C24" s="5">
        <v>28</v>
      </c>
      <c r="D24" s="5">
        <v>19</v>
      </c>
      <c r="E24" s="5">
        <v>6</v>
      </c>
      <c r="F24" s="5">
        <v>3</v>
      </c>
      <c r="G24" s="5">
        <v>1</v>
      </c>
      <c r="H24" s="5" t="s">
        <v>34</v>
      </c>
      <c r="I24" s="5" t="s">
        <v>34</v>
      </c>
      <c r="J24" s="5" t="s">
        <v>34</v>
      </c>
      <c r="K24" s="5" t="s">
        <v>34</v>
      </c>
      <c r="L24" s="34">
        <v>50.877192982456137</v>
      </c>
    </row>
    <row r="25" spans="1:12" x14ac:dyDescent="0.25">
      <c r="A25" s="8" t="s">
        <v>28</v>
      </c>
      <c r="B25" s="14">
        <v>116</v>
      </c>
      <c r="C25" s="14">
        <v>64</v>
      </c>
      <c r="D25" s="14">
        <v>35</v>
      </c>
      <c r="E25" s="14">
        <v>9</v>
      </c>
      <c r="F25" s="14">
        <v>5</v>
      </c>
      <c r="G25" s="14">
        <v>1</v>
      </c>
      <c r="H25" s="14" t="s">
        <v>34</v>
      </c>
      <c r="I25" s="14">
        <v>2</v>
      </c>
      <c r="J25" s="14" t="s">
        <v>34</v>
      </c>
      <c r="K25" s="14" t="s">
        <v>34</v>
      </c>
      <c r="L25" s="35">
        <v>44.827586206896555</v>
      </c>
    </row>
    <row r="26" spans="1:12" ht="21" customHeight="1" x14ac:dyDescent="0.25">
      <c r="A26" s="56" t="s">
        <v>144</v>
      </c>
      <c r="B26" s="63">
        <v>100</v>
      </c>
      <c r="C26" s="63">
        <v>73.309698657888077</v>
      </c>
      <c r="D26" s="63">
        <v>21.954925297543681</v>
      </c>
      <c r="E26" s="63">
        <v>3.1906811851101544</v>
      </c>
      <c r="F26" s="63">
        <v>1.0635603950367181</v>
      </c>
      <c r="G26" s="63">
        <v>0.25322866548493289</v>
      </c>
      <c r="H26" s="63">
        <v>0.12661433274246645</v>
      </c>
      <c r="I26" s="63">
        <v>5.0645733096986577E-2</v>
      </c>
      <c r="J26" s="63">
        <v>2.5322866548493288E-2</v>
      </c>
      <c r="K26" s="63">
        <v>2.5322866548493288E-2</v>
      </c>
      <c r="L26" s="36"/>
    </row>
    <row r="27" spans="1:12" x14ac:dyDescent="0.25">
      <c r="A27" s="2"/>
      <c r="B27" s="7"/>
      <c r="C27" s="7"/>
      <c r="D27" s="2"/>
      <c r="E27" s="2"/>
      <c r="F27" s="2"/>
      <c r="G27" s="2"/>
      <c r="H27" s="2"/>
      <c r="I27" s="2"/>
      <c r="J27" s="12"/>
      <c r="K27" s="12"/>
      <c r="L27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19E7-7486-4DA1-A0B1-DFAB7B025A0D}">
  <dimension ref="A1:K26"/>
  <sheetViews>
    <sheetView showGridLines="0" topLeftCell="A13" workbookViewId="0">
      <selection activeCell="D13" sqref="D13"/>
    </sheetView>
  </sheetViews>
  <sheetFormatPr defaultRowHeight="15" x14ac:dyDescent="0.25"/>
  <cols>
    <col min="1" max="1" width="20.5703125" customWidth="1"/>
    <col min="2" max="4" width="10" customWidth="1"/>
    <col min="5" max="5" width="3" customWidth="1"/>
    <col min="6" max="8" width="10.42578125" customWidth="1"/>
    <col min="9" max="9" width="3" customWidth="1"/>
    <col min="10" max="11" width="10.42578125" customWidth="1"/>
  </cols>
  <sheetData>
    <row r="1" spans="1:11" ht="15.75" x14ac:dyDescent="0.25">
      <c r="A1" s="64" t="s">
        <v>117</v>
      </c>
      <c r="F1" s="65"/>
      <c r="G1" s="65"/>
      <c r="H1" s="65"/>
    </row>
    <row r="2" spans="1:11" ht="21.75" customHeight="1" x14ac:dyDescent="0.25">
      <c r="B2" s="92" t="s">
        <v>79</v>
      </c>
      <c r="C2" s="92"/>
      <c r="D2" s="92"/>
      <c r="F2" s="91" t="s">
        <v>80</v>
      </c>
      <c r="G2" s="91"/>
      <c r="H2" s="91"/>
      <c r="J2" s="92" t="s">
        <v>81</v>
      </c>
      <c r="K2" s="92"/>
    </row>
    <row r="3" spans="1:11" ht="30" x14ac:dyDescent="0.25">
      <c r="A3" s="66"/>
      <c r="B3" s="67" t="s">
        <v>44</v>
      </c>
      <c r="C3" s="67" t="s">
        <v>91</v>
      </c>
      <c r="D3" s="67" t="s">
        <v>116</v>
      </c>
      <c r="E3" s="66"/>
      <c r="F3" s="67" t="s">
        <v>44</v>
      </c>
      <c r="G3" s="67" t="s">
        <v>91</v>
      </c>
      <c r="H3" s="67" t="s">
        <v>116</v>
      </c>
      <c r="I3" s="66"/>
      <c r="J3" s="67" t="s">
        <v>44</v>
      </c>
      <c r="K3" s="67" t="s">
        <v>82</v>
      </c>
    </row>
    <row r="4" spans="1:11" ht="18.75" customHeight="1" x14ac:dyDescent="0.25">
      <c r="A4" s="75" t="s">
        <v>5</v>
      </c>
      <c r="B4" s="76">
        <f>SUM(B5:B26)</f>
        <v>3949</v>
      </c>
      <c r="C4" s="76">
        <f>SUM(C5:C26)</f>
        <v>86775.383333333331</v>
      </c>
      <c r="D4" s="77">
        <f>C4/B4</f>
        <v>21.974014518443486</v>
      </c>
      <c r="E4" s="75"/>
      <c r="F4" s="76">
        <f>SUM(F5:F26)</f>
        <v>4033</v>
      </c>
      <c r="G4" s="76">
        <f>SUM(G5:G26)</f>
        <v>87775</v>
      </c>
      <c r="H4" s="78">
        <f>G4/F4</f>
        <v>21.764195388048599</v>
      </c>
      <c r="I4" s="75"/>
      <c r="J4" s="76">
        <f>SUM(J5:J26)</f>
        <v>-84.000000000000043</v>
      </c>
      <c r="K4" s="76">
        <f>SUM(K5:K26)</f>
        <v>-999.61666666666883</v>
      </c>
    </row>
    <row r="5" spans="1:11" ht="18.75" customHeight="1" x14ac:dyDescent="0.25">
      <c r="A5" t="s">
        <v>27</v>
      </c>
      <c r="B5" s="52">
        <v>18</v>
      </c>
      <c r="C5" s="52">
        <v>480</v>
      </c>
      <c r="D5" s="68">
        <f t="shared" ref="D5:D26" si="0">C5/B5</f>
        <v>26.666666666666668</v>
      </c>
      <c r="F5" s="69">
        <v>18</v>
      </c>
      <c r="G5" s="69">
        <v>490</v>
      </c>
      <c r="H5" s="70">
        <f t="shared" ref="H5:H26" si="1">G5/F5</f>
        <v>27.222222222222221</v>
      </c>
      <c r="J5" s="52">
        <f t="shared" ref="J5:K26" si="2">B5-F5</f>
        <v>0</v>
      </c>
      <c r="K5" s="52">
        <f t="shared" si="2"/>
        <v>-10</v>
      </c>
    </row>
    <row r="6" spans="1:11" ht="15.75" x14ac:dyDescent="0.25">
      <c r="A6" t="s">
        <v>22</v>
      </c>
      <c r="B6" s="52">
        <v>269.99999999999989</v>
      </c>
      <c r="C6" s="52">
        <v>6124.5000000000018</v>
      </c>
      <c r="D6" s="68">
        <f t="shared" si="0"/>
        <v>22.683333333333351</v>
      </c>
      <c r="F6" s="71">
        <v>261</v>
      </c>
      <c r="G6" s="71">
        <v>6013</v>
      </c>
      <c r="H6" s="70">
        <f t="shared" si="1"/>
        <v>23.038314176245212</v>
      </c>
      <c r="J6" s="52">
        <f t="shared" si="2"/>
        <v>8.9999999999998863</v>
      </c>
      <c r="K6" s="52">
        <f t="shared" si="2"/>
        <v>111.50000000000182</v>
      </c>
    </row>
    <row r="7" spans="1:11" ht="15.75" x14ac:dyDescent="0.25">
      <c r="A7" t="s">
        <v>9</v>
      </c>
      <c r="B7" s="52">
        <v>346.99999999999983</v>
      </c>
      <c r="C7" s="52">
        <v>7426.3333333333303</v>
      </c>
      <c r="D7" s="68">
        <f t="shared" si="0"/>
        <v>21.401536983669551</v>
      </c>
      <c r="F7" s="71">
        <v>346</v>
      </c>
      <c r="G7" s="71">
        <v>7410</v>
      </c>
      <c r="H7" s="70">
        <f t="shared" si="1"/>
        <v>21.416184971098264</v>
      </c>
      <c r="J7" s="52">
        <f t="shared" si="2"/>
        <v>0.99999999999982947</v>
      </c>
      <c r="K7" s="52">
        <f t="shared" si="2"/>
        <v>16.333333333330302</v>
      </c>
    </row>
    <row r="8" spans="1:11" ht="15.75" x14ac:dyDescent="0.25">
      <c r="A8" t="s">
        <v>14</v>
      </c>
      <c r="B8" s="52">
        <v>125</v>
      </c>
      <c r="C8" s="52">
        <v>2993.3333333333339</v>
      </c>
      <c r="D8" s="68">
        <f t="shared" si="0"/>
        <v>23.946666666666673</v>
      </c>
      <c r="F8" s="71">
        <v>122</v>
      </c>
      <c r="G8" s="71">
        <v>3086</v>
      </c>
      <c r="H8" s="70">
        <f t="shared" si="1"/>
        <v>25.295081967213115</v>
      </c>
      <c r="J8" s="52">
        <f t="shared" si="2"/>
        <v>3</v>
      </c>
      <c r="K8" s="52">
        <f t="shared" si="2"/>
        <v>-92.66666666666606</v>
      </c>
    </row>
    <row r="9" spans="1:11" ht="15.75" x14ac:dyDescent="0.25">
      <c r="A9" t="s">
        <v>18</v>
      </c>
      <c r="B9" s="52">
        <v>88.999999999999986</v>
      </c>
      <c r="C9" s="52">
        <v>1987.9999999999995</v>
      </c>
      <c r="D9" s="68">
        <f t="shared" si="0"/>
        <v>22.337078651685392</v>
      </c>
      <c r="F9" s="71">
        <v>91</v>
      </c>
      <c r="G9" s="71">
        <v>2129</v>
      </c>
      <c r="H9" s="70">
        <f t="shared" si="1"/>
        <v>23.395604395604394</v>
      </c>
      <c r="J9" s="52">
        <f t="shared" si="2"/>
        <v>-2.0000000000000142</v>
      </c>
      <c r="K9" s="52">
        <f t="shared" si="2"/>
        <v>-141.00000000000045</v>
      </c>
    </row>
    <row r="10" spans="1:11" ht="15.75" x14ac:dyDescent="0.25">
      <c r="A10" t="s">
        <v>11</v>
      </c>
      <c r="B10" s="52">
        <v>201.00000000000003</v>
      </c>
      <c r="C10" s="52">
        <v>3889.5</v>
      </c>
      <c r="D10" s="68">
        <f t="shared" si="0"/>
        <v>19.350746268656714</v>
      </c>
      <c r="F10" s="71">
        <v>184</v>
      </c>
      <c r="G10" s="71">
        <v>3805</v>
      </c>
      <c r="H10" s="70">
        <f t="shared" si="1"/>
        <v>20.679347826086957</v>
      </c>
      <c r="J10" s="52">
        <f t="shared" si="2"/>
        <v>17.000000000000028</v>
      </c>
      <c r="K10" s="52">
        <f t="shared" si="2"/>
        <v>84.5</v>
      </c>
    </row>
    <row r="11" spans="1:11" ht="15.75" x14ac:dyDescent="0.25">
      <c r="A11" t="s">
        <v>20</v>
      </c>
      <c r="B11" s="52">
        <v>155.00000000000003</v>
      </c>
      <c r="C11" s="52">
        <v>3569</v>
      </c>
      <c r="D11" s="68">
        <f t="shared" si="0"/>
        <v>23.025806451612898</v>
      </c>
      <c r="F11" s="71">
        <v>160</v>
      </c>
      <c r="G11" s="71">
        <v>3616</v>
      </c>
      <c r="H11" s="70">
        <f t="shared" si="1"/>
        <v>22.6</v>
      </c>
      <c r="J11" s="52">
        <f t="shared" si="2"/>
        <v>-4.9999999999999716</v>
      </c>
      <c r="K11" s="52">
        <f t="shared" si="2"/>
        <v>-47</v>
      </c>
    </row>
    <row r="12" spans="1:11" ht="15.75" x14ac:dyDescent="0.25">
      <c r="A12" t="s">
        <v>15</v>
      </c>
      <c r="B12" s="52">
        <v>67</v>
      </c>
      <c r="C12" s="52">
        <v>1264</v>
      </c>
      <c r="D12" s="68">
        <f t="shared" si="0"/>
        <v>18.865671641791046</v>
      </c>
      <c r="F12" s="71">
        <v>66</v>
      </c>
      <c r="G12" s="71">
        <v>1227</v>
      </c>
      <c r="H12" s="70">
        <f t="shared" si="1"/>
        <v>18.59090909090909</v>
      </c>
      <c r="J12" s="52">
        <f t="shared" si="2"/>
        <v>1</v>
      </c>
      <c r="K12" s="52">
        <f t="shared" si="2"/>
        <v>37</v>
      </c>
    </row>
    <row r="13" spans="1:11" ht="15.75" x14ac:dyDescent="0.25">
      <c r="A13" t="s">
        <v>24</v>
      </c>
      <c r="B13" s="52">
        <v>185.00000000000009</v>
      </c>
      <c r="C13" s="52">
        <v>3105.333333333333</v>
      </c>
      <c r="D13" s="68">
        <f t="shared" si="0"/>
        <v>16.785585585585576</v>
      </c>
      <c r="F13" s="71">
        <v>190</v>
      </c>
      <c r="G13" s="60">
        <v>3199</v>
      </c>
      <c r="H13" s="70">
        <f t="shared" si="1"/>
        <v>16.836842105263159</v>
      </c>
      <c r="J13" s="52">
        <f t="shared" si="2"/>
        <v>-4.9999999999999147</v>
      </c>
      <c r="K13" s="52">
        <f t="shared" si="2"/>
        <v>-93.66666666666697</v>
      </c>
    </row>
    <row r="14" spans="1:11" ht="15.75" x14ac:dyDescent="0.25">
      <c r="A14" t="s">
        <v>12</v>
      </c>
      <c r="B14" s="52">
        <v>172.99999999999997</v>
      </c>
      <c r="C14" s="52">
        <v>4327</v>
      </c>
      <c r="D14" s="68">
        <f t="shared" si="0"/>
        <v>25.011560693641623</v>
      </c>
      <c r="F14" s="71">
        <v>174</v>
      </c>
      <c r="G14" s="71">
        <v>4333</v>
      </c>
      <c r="H14" s="70">
        <f t="shared" si="1"/>
        <v>24.902298850574713</v>
      </c>
      <c r="J14" s="52">
        <f t="shared" si="2"/>
        <v>-1.0000000000000284</v>
      </c>
      <c r="K14" s="52">
        <f t="shared" si="2"/>
        <v>-6</v>
      </c>
    </row>
    <row r="15" spans="1:11" ht="15.75" x14ac:dyDescent="0.25">
      <c r="A15" t="s">
        <v>10</v>
      </c>
      <c r="B15" s="52">
        <v>170.00000000000011</v>
      </c>
      <c r="C15" s="52">
        <v>3682</v>
      </c>
      <c r="D15" s="68">
        <f t="shared" si="0"/>
        <v>21.658823529411752</v>
      </c>
      <c r="F15" s="71">
        <v>172</v>
      </c>
      <c r="G15" s="71">
        <v>3656</v>
      </c>
      <c r="H15" s="70">
        <f t="shared" si="1"/>
        <v>21.255813953488371</v>
      </c>
      <c r="J15" s="52">
        <f t="shared" si="2"/>
        <v>-1.9999999999998863</v>
      </c>
      <c r="K15" s="52">
        <f t="shared" si="2"/>
        <v>26</v>
      </c>
    </row>
    <row r="16" spans="1:11" ht="15.75" x14ac:dyDescent="0.25">
      <c r="A16" t="s">
        <v>17</v>
      </c>
      <c r="B16" s="52">
        <v>250.00000000000006</v>
      </c>
      <c r="C16" s="52">
        <v>4523</v>
      </c>
      <c r="D16" s="68">
        <f t="shared" si="0"/>
        <v>18.091999999999995</v>
      </c>
      <c r="F16" s="71">
        <v>253</v>
      </c>
      <c r="G16" s="71">
        <v>4504</v>
      </c>
      <c r="H16" s="70">
        <f t="shared" si="1"/>
        <v>17.802371541501977</v>
      </c>
      <c r="J16" s="52">
        <f t="shared" si="2"/>
        <v>-2.9999999999999432</v>
      </c>
      <c r="K16" s="52">
        <f t="shared" si="2"/>
        <v>19</v>
      </c>
    </row>
    <row r="17" spans="1:11" ht="15.75" x14ac:dyDescent="0.25">
      <c r="A17" t="s">
        <v>25</v>
      </c>
      <c r="B17" s="52">
        <v>114.00000000000001</v>
      </c>
      <c r="C17" s="52">
        <v>1846</v>
      </c>
      <c r="D17" s="68">
        <f t="shared" si="0"/>
        <v>16.192982456140349</v>
      </c>
      <c r="F17" s="71">
        <v>123</v>
      </c>
      <c r="G17" s="71">
        <v>1869</v>
      </c>
      <c r="H17" s="70">
        <f t="shared" si="1"/>
        <v>15.195121951219512</v>
      </c>
      <c r="J17" s="52">
        <f t="shared" si="2"/>
        <v>-8.9999999999999858</v>
      </c>
      <c r="K17" s="52">
        <f t="shared" si="2"/>
        <v>-23</v>
      </c>
    </row>
    <row r="18" spans="1:11" ht="15.75" x14ac:dyDescent="0.25">
      <c r="A18" t="s">
        <v>16</v>
      </c>
      <c r="B18" s="52">
        <v>320</v>
      </c>
      <c r="C18" s="52">
        <v>8149.166666666667</v>
      </c>
      <c r="D18" s="68">
        <f t="shared" si="0"/>
        <v>25.466145833333336</v>
      </c>
      <c r="F18" s="71">
        <v>342</v>
      </c>
      <c r="G18" s="71">
        <v>8252</v>
      </c>
      <c r="H18" s="70">
        <f t="shared" si="1"/>
        <v>24.128654970760234</v>
      </c>
      <c r="J18" s="52">
        <f t="shared" si="2"/>
        <v>-22</v>
      </c>
      <c r="K18" s="52">
        <f t="shared" si="2"/>
        <v>-102.83333333333303</v>
      </c>
    </row>
    <row r="19" spans="1:11" ht="15.75" x14ac:dyDescent="0.25">
      <c r="A19" t="s">
        <v>23</v>
      </c>
      <c r="B19" s="52">
        <v>328</v>
      </c>
      <c r="C19" s="52">
        <v>10027</v>
      </c>
      <c r="D19" s="68">
        <f t="shared" si="0"/>
        <v>30.570121951219512</v>
      </c>
      <c r="F19" s="71">
        <v>344</v>
      </c>
      <c r="G19" s="71">
        <v>10343</v>
      </c>
      <c r="H19" s="70">
        <f t="shared" si="1"/>
        <v>30.066860465116278</v>
      </c>
      <c r="J19" s="52">
        <f t="shared" si="2"/>
        <v>-16</v>
      </c>
      <c r="K19" s="52">
        <f t="shared" si="2"/>
        <v>-316</v>
      </c>
    </row>
    <row r="20" spans="1:11" ht="15.75" x14ac:dyDescent="0.25">
      <c r="A20" t="s">
        <v>13</v>
      </c>
      <c r="B20" s="52">
        <v>328</v>
      </c>
      <c r="C20" s="52">
        <v>9373.3333333333321</v>
      </c>
      <c r="D20" s="68">
        <f t="shared" si="0"/>
        <v>28.577235772357721</v>
      </c>
      <c r="F20" s="71">
        <v>331</v>
      </c>
      <c r="G20" s="71">
        <v>9501</v>
      </c>
      <c r="H20" s="70">
        <f t="shared" si="1"/>
        <v>28.703927492447129</v>
      </c>
      <c r="J20" s="52">
        <f t="shared" si="2"/>
        <v>-3</v>
      </c>
      <c r="K20" s="52">
        <f t="shared" si="2"/>
        <v>-127.66666666666788</v>
      </c>
    </row>
    <row r="21" spans="1:11" ht="15.75" x14ac:dyDescent="0.25">
      <c r="A21" t="s">
        <v>29</v>
      </c>
      <c r="B21" s="52">
        <v>315</v>
      </c>
      <c r="C21" s="52">
        <v>6418.333333333333</v>
      </c>
      <c r="D21" s="68">
        <f t="shared" si="0"/>
        <v>20.375661375661373</v>
      </c>
      <c r="F21" s="71">
        <v>328</v>
      </c>
      <c r="G21" s="71">
        <v>6603</v>
      </c>
      <c r="H21" s="70">
        <f t="shared" si="1"/>
        <v>20.131097560975611</v>
      </c>
      <c r="J21" s="52">
        <f t="shared" si="2"/>
        <v>-13</v>
      </c>
      <c r="K21" s="59">
        <f t="shared" si="2"/>
        <v>-184.66666666666697</v>
      </c>
    </row>
    <row r="22" spans="1:11" ht="15.75" x14ac:dyDescent="0.25">
      <c r="A22" t="s">
        <v>21</v>
      </c>
      <c r="B22" s="52">
        <v>101.99999999999999</v>
      </c>
      <c r="C22" s="52">
        <v>1353</v>
      </c>
      <c r="D22" s="68">
        <f t="shared" si="0"/>
        <v>13.264705882352944</v>
      </c>
      <c r="F22" s="71">
        <v>110</v>
      </c>
      <c r="G22" s="71">
        <v>1425</v>
      </c>
      <c r="H22" s="70">
        <f t="shared" si="1"/>
        <v>12.954545454545455</v>
      </c>
      <c r="J22" s="52">
        <f t="shared" si="2"/>
        <v>-8.0000000000000142</v>
      </c>
      <c r="K22" s="52">
        <f t="shared" si="2"/>
        <v>-72</v>
      </c>
    </row>
    <row r="23" spans="1:11" ht="15.75" x14ac:dyDescent="0.25">
      <c r="A23" t="s">
        <v>19</v>
      </c>
      <c r="B23" s="52">
        <v>108.99999999999999</v>
      </c>
      <c r="C23" s="52">
        <v>1557.3333333333337</v>
      </c>
      <c r="D23" s="68">
        <f t="shared" si="0"/>
        <v>14.287461773700311</v>
      </c>
      <c r="F23" s="71">
        <v>112</v>
      </c>
      <c r="G23" s="60">
        <v>1540</v>
      </c>
      <c r="H23" s="70">
        <f t="shared" si="1"/>
        <v>13.75</v>
      </c>
      <c r="J23" s="52">
        <f t="shared" si="2"/>
        <v>-3.0000000000000142</v>
      </c>
      <c r="K23" s="52">
        <f t="shared" si="2"/>
        <v>17.333333333333712</v>
      </c>
    </row>
    <row r="24" spans="1:11" ht="15.75" x14ac:dyDescent="0.25">
      <c r="A24" t="s">
        <v>26</v>
      </c>
      <c r="B24" s="52">
        <v>110.00000000000001</v>
      </c>
      <c r="C24" s="52">
        <v>1519.0333333333333</v>
      </c>
      <c r="D24" s="68">
        <f t="shared" si="0"/>
        <v>13.809393939393937</v>
      </c>
      <c r="F24" s="71">
        <v>126</v>
      </c>
      <c r="G24" s="71">
        <v>1515</v>
      </c>
      <c r="H24" s="70">
        <f t="shared" si="1"/>
        <v>12.023809523809524</v>
      </c>
      <c r="J24" s="52">
        <f t="shared" si="2"/>
        <v>-15.999999999999986</v>
      </c>
      <c r="K24" s="52">
        <f t="shared" si="2"/>
        <v>4.033333333333303</v>
      </c>
    </row>
    <row r="25" spans="1:11" ht="15.75" x14ac:dyDescent="0.25">
      <c r="A25" t="s">
        <v>8</v>
      </c>
      <c r="B25" s="52">
        <v>57</v>
      </c>
      <c r="C25" s="52">
        <v>1088.5</v>
      </c>
      <c r="D25" s="68">
        <f t="shared" si="0"/>
        <v>19.096491228070175</v>
      </c>
      <c r="F25" s="71">
        <v>58</v>
      </c>
      <c r="G25" s="60">
        <v>1087</v>
      </c>
      <c r="H25" s="70">
        <f t="shared" si="1"/>
        <v>18.741379310344829</v>
      </c>
      <c r="J25" s="52">
        <f t="shared" si="2"/>
        <v>-1</v>
      </c>
      <c r="K25" s="52">
        <f t="shared" si="2"/>
        <v>1.5</v>
      </c>
    </row>
    <row r="26" spans="1:11" ht="15.75" x14ac:dyDescent="0.25">
      <c r="A26" s="66" t="s">
        <v>28</v>
      </c>
      <c r="B26" s="72">
        <v>115.99999999999997</v>
      </c>
      <c r="C26" s="72">
        <v>2071.6833333333334</v>
      </c>
      <c r="D26" s="73">
        <f t="shared" si="0"/>
        <v>17.859339080459776</v>
      </c>
      <c r="E26" s="66"/>
      <c r="F26" s="74">
        <v>122</v>
      </c>
      <c r="G26" s="74">
        <v>2172</v>
      </c>
      <c r="H26" s="79">
        <f t="shared" si="1"/>
        <v>17.803278688524589</v>
      </c>
      <c r="I26" s="66"/>
      <c r="J26" s="72">
        <f t="shared" si="2"/>
        <v>-6.0000000000000284</v>
      </c>
      <c r="K26" s="72">
        <f t="shared" si="2"/>
        <v>-100.31666666666661</v>
      </c>
    </row>
  </sheetData>
  <mergeCells count="3">
    <mergeCell ref="F2:H2"/>
    <mergeCell ref="J2:K2"/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308B-A84C-4EE7-9B10-57ABEBFFFF62}">
  <dimension ref="A1:H8"/>
  <sheetViews>
    <sheetView showGridLines="0" workbookViewId="0">
      <selection activeCell="F12" sqref="F12"/>
    </sheetView>
  </sheetViews>
  <sheetFormatPr defaultRowHeight="15" x14ac:dyDescent="0.25"/>
  <cols>
    <col min="1" max="1" width="20.85546875" customWidth="1"/>
    <col min="2" max="2" width="22.140625" customWidth="1"/>
    <col min="3" max="3" width="18.5703125" customWidth="1"/>
    <col min="4" max="4" width="25.140625" customWidth="1"/>
    <col min="5" max="8" width="9.7109375" customWidth="1"/>
  </cols>
  <sheetData>
    <row r="1" spans="1:8" ht="15.75" x14ac:dyDescent="0.25">
      <c r="A1" s="41" t="s">
        <v>87</v>
      </c>
      <c r="B1" s="21"/>
      <c r="C1" s="21"/>
      <c r="D1" s="21"/>
      <c r="E1" s="21"/>
      <c r="F1" s="21"/>
      <c r="G1" s="21"/>
      <c r="H1" s="21"/>
    </row>
    <row r="2" spans="1:8" ht="15.75" x14ac:dyDescent="0.25">
      <c r="A2" s="21" t="s">
        <v>88</v>
      </c>
      <c r="B2" s="21"/>
      <c r="C2" s="21"/>
      <c r="D2" s="21"/>
      <c r="E2" s="21"/>
      <c r="F2" s="21"/>
      <c r="G2" s="21"/>
      <c r="H2" s="21"/>
    </row>
    <row r="3" spans="1:8" ht="44.25" customHeight="1" x14ac:dyDescent="0.25">
      <c r="A3" s="42" t="s">
        <v>89</v>
      </c>
      <c r="B3" s="43" t="s">
        <v>90</v>
      </c>
      <c r="C3" s="22" t="s">
        <v>32</v>
      </c>
      <c r="D3" s="22" t="s">
        <v>49</v>
      </c>
      <c r="E3" s="44" t="s">
        <v>146</v>
      </c>
      <c r="F3" s="44" t="s">
        <v>7</v>
      </c>
      <c r="G3" s="44" t="s">
        <v>147</v>
      </c>
      <c r="H3" s="44" t="s">
        <v>92</v>
      </c>
    </row>
    <row r="4" spans="1:8" ht="15.75" x14ac:dyDescent="0.25">
      <c r="A4" s="28" t="s">
        <v>93</v>
      </c>
      <c r="B4" s="21" t="s">
        <v>94</v>
      </c>
      <c r="C4" s="21" t="s">
        <v>23</v>
      </c>
      <c r="D4" s="21" t="s">
        <v>95</v>
      </c>
      <c r="E4" s="45">
        <v>128</v>
      </c>
      <c r="F4" s="28">
        <v>3</v>
      </c>
      <c r="G4" s="28">
        <v>0</v>
      </c>
      <c r="H4" s="46">
        <v>29</v>
      </c>
    </row>
    <row r="5" spans="1:8" ht="15.75" x14ac:dyDescent="0.25">
      <c r="A5" s="28" t="s">
        <v>56</v>
      </c>
      <c r="B5" s="21" t="s">
        <v>96</v>
      </c>
      <c r="C5" s="21" t="s">
        <v>14</v>
      </c>
      <c r="D5" s="21" t="s">
        <v>57</v>
      </c>
      <c r="E5" s="45">
        <v>120</v>
      </c>
      <c r="F5" s="28">
        <v>9</v>
      </c>
      <c r="G5" s="28">
        <v>2</v>
      </c>
      <c r="H5" s="46">
        <v>89</v>
      </c>
    </row>
    <row r="6" spans="1:8" ht="15.75" x14ac:dyDescent="0.25">
      <c r="A6" s="28" t="s">
        <v>97</v>
      </c>
      <c r="B6" s="21" t="s">
        <v>96</v>
      </c>
      <c r="C6" s="21" t="s">
        <v>18</v>
      </c>
      <c r="D6" s="21" t="s">
        <v>98</v>
      </c>
      <c r="E6" s="45">
        <v>120</v>
      </c>
      <c r="F6" s="28">
        <v>0</v>
      </c>
      <c r="G6" s="28">
        <v>0</v>
      </c>
      <c r="H6" s="47" t="s">
        <v>35</v>
      </c>
    </row>
    <row r="7" spans="1:8" ht="15.75" x14ac:dyDescent="0.25">
      <c r="A7" s="28" t="s">
        <v>99</v>
      </c>
      <c r="B7" s="21" t="s">
        <v>100</v>
      </c>
      <c r="C7" s="21" t="s">
        <v>18</v>
      </c>
      <c r="D7" s="21" t="s">
        <v>139</v>
      </c>
      <c r="E7" s="45">
        <v>120</v>
      </c>
      <c r="F7" s="28">
        <v>8</v>
      </c>
      <c r="G7" s="28">
        <v>1</v>
      </c>
      <c r="H7" s="46">
        <v>48</v>
      </c>
    </row>
    <row r="8" spans="1:8" ht="15.75" x14ac:dyDescent="0.25">
      <c r="A8" s="28" t="s">
        <v>101</v>
      </c>
      <c r="B8" s="21" t="s">
        <v>102</v>
      </c>
      <c r="C8" s="21" t="s">
        <v>12</v>
      </c>
      <c r="D8" s="21" t="s">
        <v>103</v>
      </c>
      <c r="E8" s="45">
        <v>120</v>
      </c>
      <c r="F8" s="28">
        <v>4</v>
      </c>
      <c r="G8" s="28">
        <v>0</v>
      </c>
      <c r="H8" s="46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EF5D-1D30-4F85-815D-932B8E62012E}">
  <dimension ref="A1:P29"/>
  <sheetViews>
    <sheetView showGridLines="0" topLeftCell="A12" workbookViewId="0">
      <selection activeCell="A29" sqref="A29"/>
    </sheetView>
  </sheetViews>
  <sheetFormatPr defaultRowHeight="15" x14ac:dyDescent="0.25"/>
  <cols>
    <col min="1" max="1" width="20.5703125" customWidth="1"/>
    <col min="2" max="3" width="9.140625" bestFit="1" customWidth="1"/>
    <col min="4" max="4" width="2.42578125" customWidth="1"/>
    <col min="5" max="8" width="9.140625" bestFit="1" customWidth="1"/>
    <col min="9" max="9" width="1.5703125" customWidth="1"/>
  </cols>
  <sheetData>
    <row r="1" spans="1:16" x14ac:dyDescent="0.25">
      <c r="A1" s="81" t="s">
        <v>130</v>
      </c>
    </row>
    <row r="2" spans="1:16" x14ac:dyDescent="0.25">
      <c r="A2" s="82"/>
      <c r="B2" s="93" t="s">
        <v>121</v>
      </c>
      <c r="C2" s="93"/>
      <c r="D2" s="83"/>
      <c r="E2" s="93" t="s">
        <v>122</v>
      </c>
      <c r="F2" s="93"/>
      <c r="G2" s="93"/>
      <c r="H2" s="93"/>
      <c r="I2" s="83"/>
      <c r="J2" s="92" t="s">
        <v>123</v>
      </c>
      <c r="K2" s="92"/>
      <c r="L2" s="92"/>
      <c r="M2" s="92"/>
    </row>
    <row r="3" spans="1:16" ht="30" x14ac:dyDescent="0.25">
      <c r="A3" s="66"/>
      <c r="B3" s="84" t="s">
        <v>124</v>
      </c>
      <c r="C3" s="84" t="s">
        <v>125</v>
      </c>
      <c r="D3" s="84"/>
      <c r="E3" s="84" t="s">
        <v>124</v>
      </c>
      <c r="F3" s="84" t="s">
        <v>126</v>
      </c>
      <c r="G3" s="84" t="s">
        <v>125</v>
      </c>
      <c r="H3" s="67" t="s">
        <v>127</v>
      </c>
      <c r="I3" s="84"/>
      <c r="J3" s="84" t="s">
        <v>124</v>
      </c>
      <c r="K3" s="84" t="s">
        <v>126</v>
      </c>
      <c r="L3" s="84" t="s">
        <v>125</v>
      </c>
      <c r="M3" s="67" t="s">
        <v>127</v>
      </c>
    </row>
    <row r="4" spans="1:16" x14ac:dyDescent="0.25">
      <c r="A4" s="75" t="s">
        <v>30</v>
      </c>
      <c r="B4" s="76">
        <v>3949</v>
      </c>
      <c r="C4" s="76">
        <v>86765.383333333331</v>
      </c>
      <c r="D4" s="76"/>
      <c r="E4" s="76">
        <v>200.79337174532543</v>
      </c>
      <c r="F4" s="76">
        <v>5.0846637565288786</v>
      </c>
      <c r="G4" s="76">
        <v>6419.1125000000011</v>
      </c>
      <c r="H4" s="76">
        <v>7.3982413877423863</v>
      </c>
      <c r="I4" s="76"/>
      <c r="J4" s="76">
        <v>3748.2066282546748</v>
      </c>
      <c r="K4" s="76">
        <v>94.915336243471131</v>
      </c>
      <c r="L4" s="76">
        <v>80346.270833333328</v>
      </c>
      <c r="M4" s="76">
        <v>92.601758612257612</v>
      </c>
      <c r="O4" s="51"/>
      <c r="P4" s="51"/>
    </row>
    <row r="5" spans="1:16" x14ac:dyDescent="0.25">
      <c r="A5" t="s">
        <v>27</v>
      </c>
      <c r="B5" s="52">
        <v>18</v>
      </c>
      <c r="C5" s="52">
        <v>480</v>
      </c>
      <c r="D5" s="52"/>
      <c r="E5" s="52">
        <v>0</v>
      </c>
      <c r="F5" s="52">
        <v>0</v>
      </c>
      <c r="G5" s="52">
        <v>0</v>
      </c>
      <c r="H5" s="52">
        <v>0</v>
      </c>
      <c r="I5" s="52"/>
      <c r="J5" s="52">
        <v>18</v>
      </c>
      <c r="K5" s="52">
        <v>100</v>
      </c>
      <c r="L5" s="52">
        <v>480</v>
      </c>
      <c r="M5" s="52">
        <v>100</v>
      </c>
    </row>
    <row r="6" spans="1:16" x14ac:dyDescent="0.25">
      <c r="A6" t="s">
        <v>22</v>
      </c>
      <c r="B6" s="52">
        <v>270</v>
      </c>
      <c r="C6" s="52">
        <v>6124.5000000000018</v>
      </c>
      <c r="D6" s="52"/>
      <c r="E6" s="52">
        <v>23.319842417342411</v>
      </c>
      <c r="F6" s="52">
        <v>8.6369786730897822</v>
      </c>
      <c r="G6" s="52">
        <v>651.25</v>
      </c>
      <c r="H6" s="52">
        <v>10.63352110376357</v>
      </c>
      <c r="I6" s="52"/>
      <c r="J6" s="52">
        <v>246.68015758265759</v>
      </c>
      <c r="K6" s="52">
        <v>91.363021326910214</v>
      </c>
      <c r="L6" s="52">
        <v>5473.2500000000018</v>
      </c>
      <c r="M6" s="52">
        <v>89.36647889623643</v>
      </c>
    </row>
    <row r="7" spans="1:16" x14ac:dyDescent="0.25">
      <c r="A7" t="s">
        <v>9</v>
      </c>
      <c r="B7" s="52">
        <v>347</v>
      </c>
      <c r="C7" s="52">
        <v>7426.3333333333303</v>
      </c>
      <c r="D7" s="52"/>
      <c r="E7" s="52">
        <v>3.1818181818181817</v>
      </c>
      <c r="F7" s="52">
        <v>0.91695048467382756</v>
      </c>
      <c r="G7" s="52">
        <v>123.33333333333331</v>
      </c>
      <c r="H7" s="52">
        <v>1.6607567664616907</v>
      </c>
      <c r="I7" s="52"/>
      <c r="J7" s="52">
        <v>343.81818181818181</v>
      </c>
      <c r="K7" s="52">
        <v>99.083049515326167</v>
      </c>
      <c r="L7" s="52">
        <v>7302.9999999999973</v>
      </c>
      <c r="M7" s="52">
        <v>98.339243233538312</v>
      </c>
    </row>
    <row r="8" spans="1:16" x14ac:dyDescent="0.25">
      <c r="A8" t="s">
        <v>14</v>
      </c>
      <c r="B8" s="52">
        <v>125</v>
      </c>
      <c r="C8" s="52">
        <v>2993.3333333333339</v>
      </c>
      <c r="D8" s="52"/>
      <c r="E8" s="52">
        <v>2.2285714285714286</v>
      </c>
      <c r="F8" s="52">
        <v>1.7828571428571429</v>
      </c>
      <c r="G8" s="52">
        <v>92</v>
      </c>
      <c r="H8" s="52">
        <v>3.0734966592427608</v>
      </c>
      <c r="I8" s="52"/>
      <c r="J8" s="52">
        <v>122.77142857142857</v>
      </c>
      <c r="K8" s="52">
        <v>98.217142857142861</v>
      </c>
      <c r="L8" s="52">
        <v>2901.3333333333339</v>
      </c>
      <c r="M8" s="52">
        <v>96.926503340757236</v>
      </c>
    </row>
    <row r="9" spans="1:16" x14ac:dyDescent="0.25">
      <c r="A9" t="s">
        <v>18</v>
      </c>
      <c r="B9" s="52">
        <v>89</v>
      </c>
      <c r="C9" s="52">
        <v>1987.9999999999995</v>
      </c>
      <c r="D9" s="52"/>
      <c r="E9" s="52">
        <v>9.8527777777777761</v>
      </c>
      <c r="F9" s="52">
        <v>11.070536828963794</v>
      </c>
      <c r="G9" s="52">
        <v>265.66666666666669</v>
      </c>
      <c r="H9" s="52">
        <v>13.363514419852452</v>
      </c>
      <c r="I9" s="52"/>
      <c r="J9" s="52">
        <v>79.147222222222226</v>
      </c>
      <c r="K9" s="52">
        <v>88.929463171036204</v>
      </c>
      <c r="L9" s="52">
        <v>1722.3333333333328</v>
      </c>
      <c r="M9" s="52">
        <v>86.63648558014755</v>
      </c>
    </row>
    <row r="10" spans="1:16" x14ac:dyDescent="0.25">
      <c r="A10" t="s">
        <v>11</v>
      </c>
      <c r="B10" s="52">
        <v>201</v>
      </c>
      <c r="C10" s="52">
        <v>3889.5</v>
      </c>
      <c r="D10" s="52"/>
      <c r="E10" s="52">
        <v>16.505833333333335</v>
      </c>
      <c r="F10" s="52">
        <v>8.211857379767828</v>
      </c>
      <c r="G10" s="52">
        <v>511.5</v>
      </c>
      <c r="H10" s="52">
        <v>13.150790590050136</v>
      </c>
      <c r="I10" s="52"/>
      <c r="J10" s="52">
        <v>184.49416666666667</v>
      </c>
      <c r="K10" s="52">
        <v>91.788142620232165</v>
      </c>
      <c r="L10" s="52">
        <v>3378</v>
      </c>
      <c r="M10" s="52">
        <v>86.849209409949864</v>
      </c>
    </row>
    <row r="11" spans="1:16" x14ac:dyDescent="0.25">
      <c r="A11" t="s">
        <v>20</v>
      </c>
      <c r="B11" s="52">
        <v>155</v>
      </c>
      <c r="C11" s="52">
        <v>3569</v>
      </c>
      <c r="D11" s="52"/>
      <c r="E11" s="52">
        <v>18.131249999999998</v>
      </c>
      <c r="F11" s="52">
        <v>11.697580645161288</v>
      </c>
      <c r="G11" s="52">
        <v>561</v>
      </c>
      <c r="H11" s="52">
        <v>15.718688708321659</v>
      </c>
      <c r="I11" s="52"/>
      <c r="J11" s="52">
        <v>136.86875000000001</v>
      </c>
      <c r="K11" s="52">
        <v>88.302419354838719</v>
      </c>
      <c r="L11" s="52">
        <v>3008</v>
      </c>
      <c r="M11" s="52">
        <v>84.281311291678335</v>
      </c>
    </row>
    <row r="12" spans="1:16" x14ac:dyDescent="0.25">
      <c r="A12" t="s">
        <v>15</v>
      </c>
      <c r="B12" s="52">
        <v>67</v>
      </c>
      <c r="C12" s="52">
        <v>1264</v>
      </c>
      <c r="D12" s="52"/>
      <c r="E12" s="52">
        <v>7.125</v>
      </c>
      <c r="F12" s="52">
        <v>10.634328358208956</v>
      </c>
      <c r="G12" s="52">
        <v>140.5</v>
      </c>
      <c r="H12" s="52">
        <v>11.115506329113924</v>
      </c>
      <c r="I12" s="52"/>
      <c r="J12" s="52">
        <v>59.875</v>
      </c>
      <c r="K12" s="52">
        <v>89.365671641791039</v>
      </c>
      <c r="L12" s="52">
        <v>1123.5</v>
      </c>
      <c r="M12" s="52">
        <v>88.884493670886073</v>
      </c>
    </row>
    <row r="13" spans="1:16" x14ac:dyDescent="0.25">
      <c r="A13" t="s">
        <v>24</v>
      </c>
      <c r="B13" s="52">
        <v>185</v>
      </c>
      <c r="C13" s="52">
        <v>3105.333333333333</v>
      </c>
      <c r="D13" s="52"/>
      <c r="E13" s="52">
        <v>3.895833333333333</v>
      </c>
      <c r="F13" s="52">
        <v>2.105855855855856</v>
      </c>
      <c r="G13" s="52">
        <v>132.5</v>
      </c>
      <c r="H13" s="52">
        <v>4.2668527264920568</v>
      </c>
      <c r="I13" s="52"/>
      <c r="J13" s="52">
        <v>181.10416666666666</v>
      </c>
      <c r="K13" s="52">
        <v>97.894144144144136</v>
      </c>
      <c r="L13" s="52">
        <v>2972.833333333333</v>
      </c>
      <c r="M13" s="52">
        <v>95.733147273507939</v>
      </c>
    </row>
    <row r="14" spans="1:16" x14ac:dyDescent="0.25">
      <c r="A14" t="s">
        <v>12</v>
      </c>
      <c r="B14" s="52">
        <v>173</v>
      </c>
      <c r="C14" s="52">
        <v>4327</v>
      </c>
      <c r="D14" s="52"/>
      <c r="E14" s="52">
        <v>23.268541666666668</v>
      </c>
      <c r="F14" s="52">
        <v>13.45002408477842</v>
      </c>
      <c r="G14" s="52">
        <v>883.20833333333337</v>
      </c>
      <c r="H14" s="52">
        <v>20.411563053693861</v>
      </c>
      <c r="I14" s="52"/>
      <c r="J14" s="52">
        <v>149.73145833333334</v>
      </c>
      <c r="K14" s="52">
        <v>86.54997591522158</v>
      </c>
      <c r="L14" s="52">
        <v>3443.7916666666665</v>
      </c>
      <c r="M14" s="52">
        <v>79.588436946306146</v>
      </c>
    </row>
    <row r="15" spans="1:16" x14ac:dyDescent="0.25">
      <c r="A15" t="s">
        <v>10</v>
      </c>
      <c r="B15" s="52">
        <v>170</v>
      </c>
      <c r="C15" s="52">
        <v>3682</v>
      </c>
      <c r="D15" s="52"/>
      <c r="E15" s="52">
        <v>15.116291208791207</v>
      </c>
      <c r="F15" s="52">
        <v>8.8919360051712992</v>
      </c>
      <c r="G15" s="52">
        <v>472</v>
      </c>
      <c r="H15" s="52">
        <v>12.819120043454642</v>
      </c>
      <c r="I15" s="52"/>
      <c r="J15" s="52">
        <v>154.88370879120879</v>
      </c>
      <c r="K15" s="52">
        <v>91.108063994828697</v>
      </c>
      <c r="L15" s="52">
        <v>3210</v>
      </c>
      <c r="M15" s="52">
        <v>87.180879956545354</v>
      </c>
    </row>
    <row r="16" spans="1:16" x14ac:dyDescent="0.25">
      <c r="A16" t="s">
        <v>17</v>
      </c>
      <c r="B16" s="52">
        <v>250</v>
      </c>
      <c r="C16" s="52">
        <v>4523</v>
      </c>
      <c r="D16" s="52"/>
      <c r="E16" s="52">
        <v>12.699801587301588</v>
      </c>
      <c r="F16" s="52">
        <v>5.0799206349206347</v>
      </c>
      <c r="G16" s="52">
        <v>328.1</v>
      </c>
      <c r="H16" s="52">
        <v>7.2540349325668814</v>
      </c>
      <c r="I16" s="52"/>
      <c r="J16" s="52">
        <v>237.30019841269842</v>
      </c>
      <c r="K16" s="52">
        <v>94.920079365079374</v>
      </c>
      <c r="L16" s="52">
        <v>4194.8999999999996</v>
      </c>
      <c r="M16" s="52">
        <v>92.745965067433104</v>
      </c>
    </row>
    <row r="17" spans="1:13" x14ac:dyDescent="0.25">
      <c r="A17" t="s">
        <v>25</v>
      </c>
      <c r="B17" s="52">
        <v>114</v>
      </c>
      <c r="C17" s="52">
        <v>1846</v>
      </c>
      <c r="D17" s="52"/>
      <c r="E17" s="52">
        <v>4.3129419191919194</v>
      </c>
      <c r="F17" s="52">
        <v>3.7832823852560695</v>
      </c>
      <c r="G17" s="52">
        <v>99.8125</v>
      </c>
      <c r="H17" s="52">
        <v>5.4069609967497287</v>
      </c>
      <c r="I17" s="52"/>
      <c r="J17" s="52">
        <v>109.68705808080809</v>
      </c>
      <c r="K17" s="52">
        <v>96.216717614743928</v>
      </c>
      <c r="L17" s="52">
        <v>1746.1875</v>
      </c>
      <c r="M17" s="52">
        <v>94.593039003250269</v>
      </c>
    </row>
    <row r="18" spans="1:13" x14ac:dyDescent="0.25">
      <c r="A18" t="s">
        <v>16</v>
      </c>
      <c r="B18" s="52">
        <v>320</v>
      </c>
      <c r="C18" s="52">
        <v>8119.166666666667</v>
      </c>
      <c r="D18" s="52"/>
      <c r="E18" s="52">
        <v>13.227777777777778</v>
      </c>
      <c r="F18" s="52">
        <v>4.1336805555555554</v>
      </c>
      <c r="G18" s="52">
        <v>598</v>
      </c>
      <c r="H18" s="52">
        <v>7.3652878990044135</v>
      </c>
      <c r="I18" s="52"/>
      <c r="J18" s="52">
        <v>306.77222222222224</v>
      </c>
      <c r="K18" s="52">
        <v>95.866319444444443</v>
      </c>
      <c r="L18" s="52">
        <v>7521.166666666667</v>
      </c>
      <c r="M18" s="52">
        <v>92.634712100995586</v>
      </c>
    </row>
    <row r="19" spans="1:13" x14ac:dyDescent="0.25">
      <c r="A19" t="s">
        <v>23</v>
      </c>
      <c r="B19" s="52">
        <v>328</v>
      </c>
      <c r="C19" s="52">
        <v>10047</v>
      </c>
      <c r="D19" s="52"/>
      <c r="E19" s="52">
        <v>7.9212500000000006</v>
      </c>
      <c r="F19" s="52">
        <v>2.415015243902439</v>
      </c>
      <c r="G19" s="52">
        <v>456.16666666666669</v>
      </c>
      <c r="H19" s="52">
        <v>4.5403271291596168</v>
      </c>
      <c r="I19" s="52"/>
      <c r="J19" s="52">
        <v>320.07875000000001</v>
      </c>
      <c r="K19" s="52">
        <v>97.584984756097569</v>
      </c>
      <c r="L19" s="52">
        <v>9590.8333333333339</v>
      </c>
      <c r="M19" s="52">
        <v>95.459672870840379</v>
      </c>
    </row>
    <row r="20" spans="1:13" x14ac:dyDescent="0.25">
      <c r="A20" t="s">
        <v>13</v>
      </c>
      <c r="B20" s="52">
        <v>328</v>
      </c>
      <c r="C20" s="52">
        <v>9373.3333333333321</v>
      </c>
      <c r="D20" s="52"/>
      <c r="E20" s="52">
        <v>5.1266666666666678</v>
      </c>
      <c r="F20" s="52">
        <v>1.563008130081301</v>
      </c>
      <c r="G20" s="52">
        <v>221.6</v>
      </c>
      <c r="H20" s="52">
        <v>2.3641536273115222</v>
      </c>
      <c r="I20" s="52"/>
      <c r="J20" s="52">
        <v>322.87333333333333</v>
      </c>
      <c r="K20" s="52">
        <v>98.4369918699187</v>
      </c>
      <c r="L20" s="52">
        <v>9151.7333333333318</v>
      </c>
      <c r="M20" s="52">
        <v>97.635846372688476</v>
      </c>
    </row>
    <row r="21" spans="1:13" x14ac:dyDescent="0.25">
      <c r="A21" s="85" t="s">
        <v>29</v>
      </c>
      <c r="B21" s="52">
        <v>315</v>
      </c>
      <c r="C21" s="52">
        <v>6418.333333333333</v>
      </c>
      <c r="D21" s="52"/>
      <c r="E21" s="52">
        <v>5.45</v>
      </c>
      <c r="F21" s="52">
        <v>1.73015873015873</v>
      </c>
      <c r="G21" s="52">
        <v>223</v>
      </c>
      <c r="H21" s="52">
        <v>3.4744222279927293</v>
      </c>
      <c r="I21" s="52"/>
      <c r="J21" s="52">
        <v>309.55</v>
      </c>
      <c r="K21" s="52">
        <v>98.26984126984128</v>
      </c>
      <c r="L21" s="52">
        <v>6195.333333333333</v>
      </c>
      <c r="M21" s="52">
        <v>96.525577772007281</v>
      </c>
    </row>
    <row r="22" spans="1:13" x14ac:dyDescent="0.25">
      <c r="A22" s="85" t="s">
        <v>21</v>
      </c>
      <c r="B22" s="52">
        <v>102</v>
      </c>
      <c r="C22" s="52">
        <v>1353</v>
      </c>
      <c r="D22" s="52"/>
      <c r="E22" s="52">
        <v>7.7500000000000009</v>
      </c>
      <c r="F22" s="52">
        <v>7.598039215686275</v>
      </c>
      <c r="G22" s="52">
        <v>175</v>
      </c>
      <c r="H22" s="52">
        <v>12.934220251293421</v>
      </c>
      <c r="I22" s="52"/>
      <c r="J22" s="52">
        <v>94.25</v>
      </c>
      <c r="K22" s="52">
        <v>92.401960784313729</v>
      </c>
      <c r="L22" s="52">
        <v>1178</v>
      </c>
      <c r="M22" s="52">
        <v>87.065779748706575</v>
      </c>
    </row>
    <row r="23" spans="1:13" x14ac:dyDescent="0.25">
      <c r="A23" s="85" t="s">
        <v>19</v>
      </c>
      <c r="B23" s="52">
        <v>109</v>
      </c>
      <c r="C23" s="52">
        <v>1557.3333333333337</v>
      </c>
      <c r="D23" s="52"/>
      <c r="E23" s="52">
        <v>9.2603896103896108</v>
      </c>
      <c r="F23" s="52">
        <v>8.495770284761111</v>
      </c>
      <c r="G23" s="52">
        <v>176.66666666666669</v>
      </c>
      <c r="H23" s="52">
        <v>11.344178082191778</v>
      </c>
      <c r="I23" s="52"/>
      <c r="J23" s="52">
        <v>99.739610389610391</v>
      </c>
      <c r="K23" s="52">
        <v>91.504229715238893</v>
      </c>
      <c r="L23" s="52">
        <v>1380.666666666667</v>
      </c>
      <c r="M23" s="52">
        <v>88.655821917808225</v>
      </c>
    </row>
    <row r="24" spans="1:13" x14ac:dyDescent="0.25">
      <c r="A24" s="85" t="s">
        <v>26</v>
      </c>
      <c r="B24" s="52">
        <v>110</v>
      </c>
      <c r="C24" s="52">
        <v>1519.0333333333333</v>
      </c>
      <c r="D24" s="52"/>
      <c r="E24" s="52">
        <v>5.8730158730158726</v>
      </c>
      <c r="F24" s="52">
        <v>5.3391053391053385</v>
      </c>
      <c r="G24" s="52">
        <v>104.5</v>
      </c>
      <c r="H24" s="52">
        <v>6.8793750411445878</v>
      </c>
      <c r="I24" s="52"/>
      <c r="J24" s="52">
        <v>104.12698412698413</v>
      </c>
      <c r="K24" s="52">
        <v>94.660894660894655</v>
      </c>
      <c r="L24" s="52">
        <v>1414.5333333333333</v>
      </c>
      <c r="M24" s="52">
        <v>93.120624958855416</v>
      </c>
    </row>
    <row r="25" spans="1:13" x14ac:dyDescent="0.25">
      <c r="A25" s="85" t="s">
        <v>8</v>
      </c>
      <c r="B25" s="52">
        <v>57</v>
      </c>
      <c r="C25" s="52">
        <v>1088.5</v>
      </c>
      <c r="D25" s="52"/>
      <c r="E25" s="52">
        <v>4.0875000000000004</v>
      </c>
      <c r="F25" s="52">
        <v>7.1710526315789478</v>
      </c>
      <c r="G25" s="52">
        <v>129.875</v>
      </c>
      <c r="H25" s="52">
        <v>11.931557188791915</v>
      </c>
      <c r="I25" s="52"/>
      <c r="J25" s="52">
        <v>52.912500000000001</v>
      </c>
      <c r="K25" s="52">
        <v>92.828947368421055</v>
      </c>
      <c r="L25" s="52">
        <v>958.625</v>
      </c>
      <c r="M25" s="52">
        <v>88.068442811208087</v>
      </c>
    </row>
    <row r="26" spans="1:13" x14ac:dyDescent="0.25">
      <c r="A26" s="86" t="s">
        <v>28</v>
      </c>
      <c r="B26" s="72">
        <v>116</v>
      </c>
      <c r="C26" s="72">
        <v>2071.6833333333334</v>
      </c>
      <c r="D26" s="72"/>
      <c r="E26" s="72">
        <v>2.4582689633476802</v>
      </c>
      <c r="F26" s="72">
        <v>2.1191973821962762</v>
      </c>
      <c r="G26" s="72">
        <v>73.433333333333337</v>
      </c>
      <c r="H26" s="72">
        <v>3.544621523559746</v>
      </c>
      <c r="I26" s="72"/>
      <c r="J26" s="72">
        <v>113.54173103665232</v>
      </c>
      <c r="K26" s="72">
        <v>97.880802617803724</v>
      </c>
      <c r="L26" s="72">
        <v>1998.25</v>
      </c>
      <c r="M26" s="72">
        <v>96.455378476440245</v>
      </c>
    </row>
    <row r="28" spans="1:13" x14ac:dyDescent="0.25">
      <c r="A28" s="98" t="s">
        <v>148</v>
      </c>
    </row>
    <row r="29" spans="1:13" x14ac:dyDescent="0.25">
      <c r="A29" s="98" t="s">
        <v>145</v>
      </c>
    </row>
  </sheetData>
  <mergeCells count="3">
    <mergeCell ref="B2:C2"/>
    <mergeCell ref="E2:H2"/>
    <mergeCell ref="J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D21F7904A6B4A99EAB9B4AAFC8D59" ma:contentTypeVersion="14" ma:contentTypeDescription="Create a new document." ma:contentTypeScope="" ma:versionID="85fb7347632831320366dc5ca7c323a1">
  <xsd:schema xmlns:xsd="http://www.w3.org/2001/XMLSchema" xmlns:xs="http://www.w3.org/2001/XMLSchema" xmlns:p="http://schemas.microsoft.com/office/2006/metadata/properties" xmlns:ns2="a85cf800-f201-484a-af66-a5c9a9ec2ac7" xmlns:ns3="18a7aa84-a8d2-4ff9-b952-6815d13adc75" targetNamespace="http://schemas.microsoft.com/office/2006/metadata/properties" ma:root="true" ma:fieldsID="74ada13301881befd3a33495a2001972" ns2:_="" ns3:_="">
    <xsd:import namespace="a85cf800-f201-484a-af66-a5c9a9ec2ac7"/>
    <xsd:import namespace="18a7aa84-a8d2-4ff9-b952-6815d13ad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cf800-f201-484a-af66-a5c9a9ec2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7aa84-a8d2-4ff9-b952-6815d13adc7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8aa07b-91f2-4c95-8734-3dca1a1deed7}" ma:internalName="TaxCatchAll" ma:showField="CatchAllData" ma:web="18a7aa84-a8d2-4ff9-b952-6815d13ad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5cf800-f201-484a-af66-a5c9a9ec2ac7">
      <Terms xmlns="http://schemas.microsoft.com/office/infopath/2007/PartnerControls"/>
    </lcf76f155ced4ddcb4097134ff3c332f>
    <TaxCatchAll xmlns="18a7aa84-a8d2-4ff9-b952-6815d13adc75" xsi:nil="true"/>
  </documentManagement>
</p:properties>
</file>

<file path=customXml/itemProps1.xml><?xml version="1.0" encoding="utf-8"?>
<ds:datastoreItem xmlns:ds="http://schemas.openxmlformats.org/officeDocument/2006/customXml" ds:itemID="{4128DF49-E264-4E99-99F2-40DB8CA3D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cf800-f201-484a-af66-a5c9a9ec2ac7"/>
    <ds:schemaRef ds:uri="18a7aa84-a8d2-4ff9-b952-6815d13ad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339089-4AC2-4987-8C8F-607C8FF91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23351-34D5-4B72-A294-C7FF463CB2F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85cf800-f201-484a-af66-a5c9a9ec2ac7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8a7aa84-a8d2-4ff9-b952-6815d13adc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M6.1</vt:lpstr>
      <vt:lpstr>M6.2</vt:lpstr>
      <vt:lpstr>M6.3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Óskar Guðlaugsson - HI</dc:creator>
  <cp:lastModifiedBy>Author</cp:lastModifiedBy>
  <dcterms:created xsi:type="dcterms:W3CDTF">2024-03-14T15:15:44Z</dcterms:created>
  <dcterms:modified xsi:type="dcterms:W3CDTF">2024-09-14T18:20:04Z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0x010100060D21F7904A6B4A99EAB9B4AAFC8D59</vt:lpwstr>
  </property>
  <property fmtid="{D5CDD505-2E9C-101B-9397-08002B2CF9AE}" pid="3" name="MediaServiceImageTags">
    <vt:lpwstr/>
  </property>
</Properties>
</file>